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theme/themeOverride1.xml" ContentType="application/vnd.openxmlformats-officedocument.themeOverrid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theme/themeOverride2.xml" ContentType="application/vnd.openxmlformats-officedocument.themeOverride+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3.xml" ContentType="application/vnd.openxmlformats-officedocument.themeOverrid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4.xml" ContentType="application/vnd.openxmlformats-officedocument.themeOverrid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5.xml" ContentType="application/vnd.openxmlformats-officedocument.themeOverride+xml"/>
  <Override PartName="/xl/charts/chartEx1.xml" ContentType="application/vnd.ms-office.chartex+xml"/>
  <Override PartName="/xl/charts/style8.xml" ContentType="application/vnd.ms-office.chartstyle+xml"/>
  <Override PartName="/xl/charts/colors8.xml" ContentType="application/vnd.ms-office.chartcolorstyle+xml"/>
  <Override PartName="/xl/drawings/drawing7.xml" ContentType="application/vnd.openxmlformats-officedocument.drawing+xml"/>
  <Override PartName="/xl/charts/chart8.xml" ContentType="application/vnd.openxmlformats-officedocument.drawingml.chart+xml"/>
  <Override PartName="/xl/charts/style9.xml" ContentType="application/vnd.ms-office.chartstyle+xml"/>
  <Override PartName="/xl/charts/colors9.xml" ContentType="application/vnd.ms-office.chartcolorstyle+xml"/>
  <Override PartName="/xl/theme/themeOverride6.xml" ContentType="application/vnd.openxmlformats-officedocument.themeOverride+xml"/>
  <Override PartName="/xl/drawings/drawing8.xml" ContentType="application/vnd.openxmlformats-officedocument.drawing+xml"/>
  <Override PartName="/xl/charts/chart9.xml" ContentType="application/vnd.openxmlformats-officedocument.drawingml.chart+xml"/>
  <Override PartName="/xl/charts/style10.xml" ContentType="application/vnd.ms-office.chartstyle+xml"/>
  <Override PartName="/xl/charts/colors10.xml" ContentType="application/vnd.ms-office.chartcolorstyle+xml"/>
  <Override PartName="/xl/theme/themeOverride7.xml" ContentType="application/vnd.openxmlformats-officedocument.themeOverride+xml"/>
  <Override PartName="/xl/charts/chart10.xml" ContentType="application/vnd.openxmlformats-officedocument.drawingml.chart+xml"/>
  <Override PartName="/xl/charts/style11.xml" ContentType="application/vnd.ms-office.chartstyle+xml"/>
  <Override PartName="/xl/charts/colors11.xml" ContentType="application/vnd.ms-office.chartcolorstyle+xml"/>
  <Override PartName="/xl/theme/themeOverride8.xml" ContentType="application/vnd.openxmlformats-officedocument.themeOverride+xml"/>
  <Override PartName="/xl/charts/chart11.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9.xml" ContentType="application/vnd.openxmlformats-officedocument.themeOverride+xml"/>
  <Override PartName="/xl/charts/chart12.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10.xml" ContentType="application/vnd.openxmlformats-officedocument.themeOverride+xml"/>
  <Override PartName="/xl/drawings/drawing9.xml" ContentType="application/vnd.openxmlformats-officedocument.drawing+xml"/>
  <Override PartName="/xl/drawings/drawing10.xml" ContentType="application/vnd.openxmlformats-officedocument.drawing+xml"/>
  <Override PartName="/xl/charts/chart13.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11.xml" ContentType="application/vnd.openxmlformats-officedocument.themeOverride+xml"/>
  <Override PartName="/xl/charts/chart14.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12.xml" ContentType="application/vnd.openxmlformats-officedocument.themeOverride+xml"/>
  <Override PartName="/xl/charts/chart15.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13.xml" ContentType="application/vnd.openxmlformats-officedocument.themeOverride+xml"/>
  <Override PartName="/xl/charts/chart16.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14.xml" ContentType="application/vnd.openxmlformats-officedocument.themeOverride+xml"/>
  <Override PartName="/xl/charts/chart17.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15.xml" ContentType="application/vnd.openxmlformats-officedocument.themeOverride+xml"/>
  <Override PartName="/xl/drawings/drawing11.xml" ContentType="application/vnd.openxmlformats-officedocument.drawing+xml"/>
  <Override PartName="/xl/charts/chart18.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6.xml" ContentType="application/vnd.openxmlformats-officedocument.themeOverride+xml"/>
  <Override PartName="/xl/charts/chart19.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7.xml" ContentType="application/vnd.openxmlformats-officedocument.themeOverride+xml"/>
  <Override PartName="/xl/charts/chart20.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8.xml" ContentType="application/vnd.openxmlformats-officedocument.themeOverride+xml"/>
  <Override PartName="/xl/charts/chart21.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2.xml" ContentType="application/vnd.openxmlformats-officedocument.drawing+xml"/>
  <Override PartName="/xl/charts/chart22.xml" ContentType="application/vnd.openxmlformats-officedocument.drawingml.chart+xml"/>
  <Override PartName="/xl/charts/style23.xml" ContentType="application/vnd.ms-office.chartstyle+xml"/>
  <Override PartName="/xl/charts/colors23.xml" ContentType="application/vnd.ms-office.chartcolorstyle+xml"/>
  <Override PartName="/xl/charts/chart23.xml" ContentType="application/vnd.openxmlformats-officedocument.drawingml.chart+xml"/>
  <Override PartName="/xl/charts/style24.xml" ContentType="application/vnd.ms-office.chartstyle+xml"/>
  <Override PartName="/xl/charts/colors24.xml" ContentType="application/vnd.ms-office.chartcolorstyle+xml"/>
  <Override PartName="/xl/theme/themeOverride19.xml" ContentType="application/vnd.openxmlformats-officedocument.themeOverride+xml"/>
  <Override PartName="/xl/charts/chart24.xml" ContentType="application/vnd.openxmlformats-officedocument.drawingml.chart+xml"/>
  <Override PartName="/xl/charts/style25.xml" ContentType="application/vnd.ms-office.chartstyle+xml"/>
  <Override PartName="/xl/charts/colors25.xml" ContentType="application/vnd.ms-office.chartcolorstyle+xml"/>
  <Override PartName="/xl/theme/themeOverride20.xml" ContentType="application/vnd.openxmlformats-officedocument.themeOverride+xml"/>
  <Override PartName="/xl/charts/chart25.xml" ContentType="application/vnd.openxmlformats-officedocument.drawingml.chart+xml"/>
  <Override PartName="/xl/charts/style26.xml" ContentType="application/vnd.ms-office.chartstyle+xml"/>
  <Override PartName="/xl/charts/colors26.xml" ContentType="application/vnd.ms-office.chartcolorstyle+xml"/>
  <Override PartName="/xl/theme/themeOverride21.xml" ContentType="application/vnd.openxmlformats-officedocument.themeOverride+xml"/>
  <Override PartName="/xl/drawings/drawing13.xml" ContentType="application/vnd.openxmlformats-officedocument.drawing+xml"/>
  <Override PartName="/xl/charts/chartEx2.xml" ContentType="application/vnd.ms-office.chartex+xml"/>
  <Override PartName="/xl/charts/style27.xml" ContentType="application/vnd.ms-office.chartstyle+xml"/>
  <Override PartName="/xl/charts/colors27.xml" ContentType="application/vnd.ms-office.chartcolorstyle+xml"/>
  <Override PartName="/xl/charts/chartEx3.xml" ContentType="application/vnd.ms-office.chartex+xml"/>
  <Override PartName="/xl/charts/style28.xml" ContentType="application/vnd.ms-office.chartstyle+xml"/>
  <Override PartName="/xl/charts/colors28.xml" ContentType="application/vnd.ms-office.chartcolorstyl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harts/chart26.xml" ContentType="application/vnd.openxmlformats-officedocument.drawingml.chart+xml"/>
  <Override PartName="/xl/charts/style29.xml" ContentType="application/vnd.ms-office.chartstyle+xml"/>
  <Override PartName="/xl/charts/colors29.xml" ContentType="application/vnd.ms-office.chartcolorstyle+xml"/>
  <Override PartName="/xl/charts/chart27.xml" ContentType="application/vnd.openxmlformats-officedocument.drawingml.chart+xml"/>
  <Override PartName="/xl/charts/style30.xml" ContentType="application/vnd.ms-office.chartstyle+xml"/>
  <Override PartName="/xl/charts/colors30.xml" ContentType="application/vnd.ms-office.chartcolorstyle+xml"/>
  <Override PartName="/xl/charts/chart28.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20.xml" ContentType="application/vnd.openxmlformats-officedocument.drawingml.chartshapes+xml"/>
  <Override PartName="/xl/charts/chart29.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21.xml" ContentType="application/vnd.openxmlformats-officedocument.drawingml.chartshapes+xml"/>
  <Override PartName="/xl/charts/chart30.xml" ContentType="application/vnd.openxmlformats-officedocument.drawingml.chart+xml"/>
  <Override PartName="/xl/charts/style33.xml" ContentType="application/vnd.ms-office.chartstyle+xml"/>
  <Override PartName="/xl/charts/colors33.xml" ContentType="application/vnd.ms-office.chartcolorstyle+xml"/>
  <Override PartName="/xl/charts/chart31.xml" ContentType="application/vnd.openxmlformats-officedocument.drawingml.chart+xml"/>
  <Override PartName="/xl/charts/style34.xml" ContentType="application/vnd.ms-office.chartstyle+xml"/>
  <Override PartName="/xl/charts/colors34.xml" ContentType="application/vnd.ms-office.chartcolorstyle+xml"/>
  <Override PartName="/xl/charts/chart32.xml" ContentType="application/vnd.openxmlformats-officedocument.drawingml.chart+xml"/>
  <Override PartName="/xl/charts/style35.xml" ContentType="application/vnd.ms-office.chartstyle+xml"/>
  <Override PartName="/xl/charts/colors35.xml" ContentType="application/vnd.ms-office.chartcolorstyle+xml"/>
  <Override PartName="/xl/charts/chart33.xml" ContentType="application/vnd.openxmlformats-officedocument.drawingml.chart+xml"/>
  <Override PartName="/xl/charts/style36.xml" ContentType="application/vnd.ms-office.chartstyle+xml"/>
  <Override PartName="/xl/charts/colors36.xml" ContentType="application/vnd.ms-office.chartcolorstyle+xml"/>
  <Override PartName="/xl/charts/chart34.xml" ContentType="application/vnd.openxmlformats-officedocument.drawingml.chart+xml"/>
  <Override PartName="/xl/charts/style37.xml" ContentType="application/vnd.ms-office.chartstyle+xml"/>
  <Override PartName="/xl/charts/colors37.xml" ContentType="application/vnd.ms-office.chartcolorstyle+xml"/>
  <Override PartName="/xl/charts/chart35.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22.xml" ContentType="application/vnd.openxmlformats-officedocument.drawing+xml"/>
  <Override PartName="/xl/drawings/drawing2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codeName="ThisWorkbook"/>
  <mc:AlternateContent xmlns:mc="http://schemas.openxmlformats.org/markup-compatibility/2006">
    <mc:Choice Requires="x15">
      <x15ac:absPath xmlns:x15ac="http://schemas.microsoft.com/office/spreadsheetml/2010/11/ac" url="M:\CORPA\_PRIVADO\INFORME ANUAL\INFORME ANUAL 2023\Key Figures 23\"/>
    </mc:Choice>
  </mc:AlternateContent>
  <xr:revisionPtr revIDLastSave="0" documentId="13_ncr:1_{0F4DEA45-C408-4E3A-99F3-B89AA442145F}" xr6:coauthVersionLast="47" xr6:coauthVersionMax="47" xr10:uidLastSave="{00000000-0000-0000-0000-000000000000}"/>
  <bookViews>
    <workbookView xWindow="28680" yWindow="-120" windowWidth="29040" windowHeight="15840" tabRatio="889" activeTab="9" xr2:uid="{BE91AD0D-B94F-4AF9-AB23-065D9F92B220}"/>
  </bookViews>
  <sheets>
    <sheet name="Cover" sheetId="16" r:id="rId1"/>
    <sheet name="Index" sheetId="57" r:id="rId2"/>
    <sheet name="Main ESG targets" sheetId="18" r:id="rId3"/>
    <sheet name="ENVIRONMENT -&gt;" sheetId="50" r:id="rId4"/>
    <sheet name="Resources" sheetId="23" r:id="rId5"/>
    <sheet name="Climate change" sheetId="22" r:id="rId6"/>
    <sheet name="Biodiversity" sheetId="25" r:id="rId7"/>
    <sheet name="EU Taxonomy" sheetId="38" r:id="rId8"/>
    <sheet name="SOCIAL -&gt;" sheetId="52" r:id="rId9"/>
    <sheet name="Workforce" sheetId="45" r:id="rId10"/>
    <sheet name="Our people" sheetId="3" r:id="rId11"/>
    <sheet name="Value Chain" sheetId="33" r:id="rId12"/>
    <sheet name="Socio-economic contribution" sheetId="41" r:id="rId13"/>
    <sheet name="GOVERNANCE -&gt;" sheetId="55" r:id="rId14"/>
    <sheet name="BoD and Executive Committee" sheetId="42" r:id="rId15"/>
    <sheet name="Executive remuneration" sheetId="36" r:id="rId16"/>
    <sheet name="Business Ethics" sheetId="43" r:id="rId17"/>
    <sheet name="ANNEXES -&gt;" sheetId="49" r:id="rId18"/>
    <sheet name="Sustainability Ratings" sheetId="46" r:id="rId19"/>
    <sheet name="Policies &amp; Certifications" sheetId="47" r:id="rId20"/>
    <sheet name="Disclaimer" sheetId="48" r:id="rId21"/>
  </sheets>
  <externalReferences>
    <externalReference r:id="rId22"/>
  </externalReferences>
  <definedNames>
    <definedName name="_xlchart.v1.0" hidden="1">'Climate change'!$C$41:$C$52</definedName>
    <definedName name="_xlchart.v1.1" hidden="1">'Climate change'!$G$41:$G$52</definedName>
    <definedName name="_xlchart.v1.2" hidden="1">'Climate change'!$H$41:$H$52</definedName>
    <definedName name="_xlchart.v1.3" hidden="1">'Socio-economic contribution'!$C$19:$C$22</definedName>
    <definedName name="_xlchart.v1.4" hidden="1">'Socio-economic contribution'!$E$19:$E$22</definedName>
    <definedName name="_xlchart.v1.5" hidden="1">'Socio-economic contribution'!$C$13:$C$16</definedName>
    <definedName name="_xlchart.v1.6" hidden="1">'Socio-economic contribution'!$E$13:$E$16</definedName>
  </definedName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49" i="23" l="1"/>
  <c r="F51" i="23"/>
  <c r="G43" i="23"/>
  <c r="G44" i="23"/>
  <c r="F45" i="23"/>
  <c r="E45" i="23"/>
  <c r="E50" i="23"/>
  <c r="E51" i="23" s="1"/>
  <c r="E25" i="23"/>
  <c r="G45" i="23" l="1"/>
  <c r="G50" i="23"/>
  <c r="G51" i="23" s="1"/>
  <c r="L81" i="38"/>
  <c r="L54" i="38"/>
  <c r="H41" i="22"/>
  <c r="E11" i="42"/>
  <c r="E10" i="42"/>
  <c r="B23" i="3"/>
  <c r="B43" i="41"/>
  <c r="B42" i="45"/>
  <c r="B20" i="45"/>
  <c r="B66" i="38"/>
  <c r="B42" i="38"/>
  <c r="M13" i="25"/>
  <c r="Q13" i="25"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tc={370A290B-8E99-4251-A9C9-1CEBEC44544C}</author>
  </authors>
  <commentList>
    <comment ref="C41" authorId="0" shapeId="0" xr:uid="{370A290B-8E99-4251-A9C9-1CEBEC44544C}">
      <text>
        <t>[Comentario encadenado]
Su versión de Excel le permite leer este comentario encadenado; sin embargo, las ediciones que se apliquen se quitarán si el archivo se abre en una versión más reciente de Excel. Más información: https://go.microsoft.com/fwlink/?linkid=870924
Comentario:
    Aquest comentari s'hauria de treure pq no apareixen dades de 2019</t>
      </text>
    </comment>
  </commentList>
</comments>
</file>

<file path=xl/sharedStrings.xml><?xml version="1.0" encoding="utf-8"?>
<sst xmlns="http://schemas.openxmlformats.org/spreadsheetml/2006/main" count="1354" uniqueCount="667">
  <si>
    <t>Main ESG Targets</t>
  </si>
  <si>
    <t>→</t>
  </si>
  <si>
    <t>Resources</t>
  </si>
  <si>
    <t>Climate Change</t>
  </si>
  <si>
    <t>Biodiversity</t>
  </si>
  <si>
    <t>EU Taxonomy</t>
  </si>
  <si>
    <t>Workforce</t>
  </si>
  <si>
    <t>Our People</t>
  </si>
  <si>
    <t>Value Chain</t>
  </si>
  <si>
    <t>Socio-economic Contribution</t>
  </si>
  <si>
    <t>Board of Directors and Executive Committee</t>
  </si>
  <si>
    <t>Executive Remuneration</t>
  </si>
  <si>
    <t>Business Ethics</t>
  </si>
  <si>
    <t>Sustainability Ratings</t>
  </si>
  <si>
    <t>Policies and Certifications</t>
  </si>
  <si>
    <t>Disclaimer</t>
  </si>
  <si>
    <t xml:space="preserve">Cellnex’s ESG Policy is materialised through the ESG Master Plan, as it that sets out the roadmap to be followed. The ESG Master Plan 2021-2025 is a 5 year plan that is based on 5 strategic axes with specific strategic lines each and a transversal strategic axe related to communication, awareness and training actions. The Plan is applicable in all Cellnex geographies and has more than 100 actions in which all Cellnex corporate areas are involved, demonstrating the relevance of ESG within the company. The Master Plan integrates ethical and good governance, social and environmental initiatives aligned with the Sustainable Development Goals (SDG), in accordance with international standards, as well as the latest trends in sustainability with commitments and objectives in accordance with the expectations of all Cellnex stakeholders.								</t>
  </si>
  <si>
    <t xml:space="preserve"> Target year</t>
  </si>
  <si>
    <t>Target</t>
  </si>
  <si>
    <r>
      <t xml:space="preserve">Environment </t>
    </r>
    <r>
      <rPr>
        <b/>
        <vertAlign val="superscript"/>
        <sz val="12"/>
        <color theme="0"/>
        <rFont val="Roboto"/>
      </rPr>
      <t>(1)</t>
    </r>
  </si>
  <si>
    <t>Growing with a long-term sustainable environmental approach</t>
  </si>
  <si>
    <r>
      <t xml:space="preserve">Sourcing of renewable electricity (SBT) </t>
    </r>
    <r>
      <rPr>
        <vertAlign val="superscript"/>
        <sz val="12"/>
        <color theme="2" tint="-0.499984740745262"/>
        <rFont val="Roboto Condensed"/>
      </rPr>
      <t>(2)</t>
    </r>
  </si>
  <si>
    <t>Reduction of scope 1 and 2 GHG emissions and scope 3 GHG emissions from fuel and energy-related activities (SBT)</t>
  </si>
  <si>
    <t>Reduction of absolute scope 3 GHG emissions from purchased goods and services and capital goods (SBT)</t>
  </si>
  <si>
    <r>
      <t>Reduction of the carbon footprint: scope 1, 2 and 3 (Carbon Neutral)</t>
    </r>
    <r>
      <rPr>
        <vertAlign val="superscript"/>
        <sz val="12"/>
        <color theme="2" tint="-0.499984740745262"/>
        <rFont val="Roboto Condensed"/>
      </rPr>
      <t>(3)</t>
    </r>
  </si>
  <si>
    <t>Carbon neutral</t>
  </si>
  <si>
    <t>Net-zero (2050)</t>
  </si>
  <si>
    <t>2050</t>
  </si>
  <si>
    <t>Work in progress</t>
  </si>
  <si>
    <t>CDP: Minimum of 50% of the total invited supplers each year from 2023</t>
  </si>
  <si>
    <t>2025</t>
  </si>
  <si>
    <t>Measure the 30% of Cellnex consumption by smart meter systems by 2025</t>
  </si>
  <si>
    <t>Deploy Global energy Platform for &gt;70% of Cellnex consumption by 2025</t>
  </si>
  <si>
    <t>&gt;70%</t>
  </si>
  <si>
    <t>% of Cellnex consumption to be ISO 50001 verified by 2025</t>
  </si>
  <si>
    <t>Integration of environmental standards within the purchasing management system</t>
  </si>
  <si>
    <t>Social</t>
  </si>
  <si>
    <t>Boosting our talent, being diverse and inclusive</t>
  </si>
  <si>
    <r>
      <t xml:space="preserve">Women in management positions </t>
    </r>
    <r>
      <rPr>
        <vertAlign val="superscript"/>
        <sz val="12"/>
        <color rgb="FF808080"/>
        <rFont val="Roboto Condensed"/>
      </rPr>
      <t>(4)</t>
    </r>
  </si>
  <si>
    <t>-</t>
  </si>
  <si>
    <t>Appointments of international Directors at Cellnex HQ</t>
  </si>
  <si>
    <t>Appointments of international employees at Cellnex HQ</t>
  </si>
  <si>
    <r>
      <t xml:space="preserve">Career advancement for women </t>
    </r>
    <r>
      <rPr>
        <vertAlign val="superscript"/>
        <sz val="12"/>
        <color rgb="FF808080"/>
        <rFont val="Roboto Condensed"/>
      </rPr>
      <t>(4)</t>
    </r>
  </si>
  <si>
    <r>
      <t>Employee engagement</t>
    </r>
    <r>
      <rPr>
        <vertAlign val="superscript"/>
        <sz val="8"/>
        <rFont val="Helvetica"/>
        <family val="2"/>
      </rPr>
      <t xml:space="preserve"> </t>
    </r>
    <r>
      <rPr>
        <sz val="12"/>
        <color rgb="FF808080"/>
        <rFont val="Roboto Condensed"/>
      </rPr>
      <t>Survey (ESS) - % Engagement</t>
    </r>
  </si>
  <si>
    <t>≥70%</t>
  </si>
  <si>
    <t>EES - Overall Purpose dimension : % favorable scores</t>
  </si>
  <si>
    <t>2023 / 2025</t>
  </si>
  <si>
    <t>56-54% / ≥70%</t>
  </si>
  <si>
    <t>ESS -  ≥60% Favorable wellbeing scores in all BUs or improve by 5 %</t>
  </si>
  <si>
    <t xml:space="preserve">≥60% / +5% </t>
  </si>
  <si>
    <t>57%/+5%</t>
  </si>
  <si>
    <t>Inclusive leadership positive scores on the employee pulse survey</t>
  </si>
  <si>
    <t>≥75% / ≥80%</t>
  </si>
  <si>
    <t>Extending our commitment to the value chain</t>
  </si>
  <si>
    <t>Critical suppliers homologated considering ESG criteria</t>
  </si>
  <si>
    <t>from 2023</t>
  </si>
  <si>
    <t xml:space="preserve">Critical suppliers that have not complied with minimum ESG evaluation criteria, audited </t>
  </si>
  <si>
    <t>Evaluation of critical/significant suppliers through  CDP &amp; Ecovadis</t>
  </si>
  <si>
    <t>Suppliers supported in corrective action plan implementation</t>
  </si>
  <si>
    <t>Working in progress</t>
  </si>
  <si>
    <t>Ensuring the awareness of our responsible way of doing</t>
  </si>
  <si>
    <t xml:space="preserve">Cellnex Group employees attending the ESG annual training </t>
  </si>
  <si>
    <t>Governance</t>
  </si>
  <si>
    <t>Showing what we are, acting with integrity</t>
  </si>
  <si>
    <t>Women directors</t>
  </si>
  <si>
    <t xml:space="preserve">Non-executive directors </t>
  </si>
  <si>
    <t xml:space="preserve">Independent directors </t>
  </si>
  <si>
    <t xml:space="preserve">Directors with ESG capabilities and expertise </t>
  </si>
  <si>
    <t>Nationalities in the Board of  Directors</t>
  </si>
  <si>
    <t>≥5</t>
  </si>
  <si>
    <t>80% of Cellnex Group and 100% of Executive Committee and Directors receiving compliance training</t>
  </si>
  <si>
    <t>80%/100%</t>
  </si>
  <si>
    <r>
      <rPr>
        <vertAlign val="superscript"/>
        <sz val="8"/>
        <color rgb="FF808080"/>
        <rFont val="Roboto"/>
      </rPr>
      <t xml:space="preserve">1 </t>
    </r>
    <r>
      <rPr>
        <sz val="8"/>
        <color rgb="FF808080"/>
        <rFont val="Roboto"/>
      </rPr>
      <t>KPIs reported on an annual basis (Q4). Compared to the base year FY20 verified by an external certified entity.</t>
    </r>
  </si>
  <si>
    <r>
      <rPr>
        <vertAlign val="superscript"/>
        <sz val="8"/>
        <color rgb="FF808080"/>
        <rFont val="Roboto"/>
      </rPr>
      <t xml:space="preserve">2 </t>
    </r>
    <r>
      <rPr>
        <sz val="8"/>
        <color rgb="FF808080"/>
        <rFont val="Roboto"/>
      </rPr>
      <t>The electricity target (Scope 2) refers to the energy directly managed by Cellnex. Data calculated according to SBT and GHG Protocol methodology applied to the financial perimeter. Intake due to M&amp;A will be included not 
longer than 3 years after the integration’s year according to FY20 perimeter.</t>
    </r>
  </si>
  <si>
    <r>
      <rPr>
        <vertAlign val="superscript"/>
        <sz val="8"/>
        <color rgb="FF808080"/>
        <rFont val="Roboto"/>
      </rPr>
      <t>3</t>
    </r>
    <r>
      <rPr>
        <sz val="8"/>
        <color rgb="FF808080"/>
        <rFont val="Roboto"/>
      </rPr>
      <t xml:space="preserve"> By 2035 Cellnex will offset the residual emissions that could not be reduced with the aim of being carbon neutral by 2035 and net-zero by 2050.</t>
    </r>
  </si>
  <si>
    <r>
      <rPr>
        <vertAlign val="superscript"/>
        <sz val="8"/>
        <color rgb="FF808080"/>
        <rFont val="Roboto"/>
      </rPr>
      <t>4</t>
    </r>
    <r>
      <rPr>
        <sz val="8"/>
        <color rgb="FF808080"/>
        <rFont val="Roboto"/>
      </rPr>
      <t xml:space="preserve"> According to FY20 perimeter, companies acquired due to M&amp;A will be included after 3 years of its intake.</t>
    </r>
  </si>
  <si>
    <t>ENVIRONMENT</t>
  </si>
  <si>
    <t xml:space="preserve">One of the main goals of Cellnex ESG Master Plan is to continue growing with a long-temr sustainable enviromental approach and, as part of Cellnex commitement to the enviroment and combatting climate change. Cellnex has adapted its business model to incorporate the measurement, reduction and mitigation of impacts caused by its activity that may've consequences on the enviroment and the biodiversity of the areas where the company operates.
</t>
  </si>
  <si>
    <r>
      <t xml:space="preserve">Use of resources </t>
    </r>
    <r>
      <rPr>
        <vertAlign val="superscript"/>
        <sz val="20"/>
        <color theme="6"/>
        <rFont val="Roboto Condensed"/>
      </rPr>
      <t>(1)</t>
    </r>
  </si>
  <si>
    <t>Energy consumption within the organization (GRI 302-1)</t>
  </si>
  <si>
    <t>Total energy consumption by source (MWh)</t>
  </si>
  <si>
    <t>Gasoline</t>
  </si>
  <si>
    <t>Diesel</t>
  </si>
  <si>
    <t>Natural Gas</t>
  </si>
  <si>
    <t>Electricity</t>
  </si>
  <si>
    <t xml:space="preserve">     Grid electricity</t>
  </si>
  <si>
    <t>District heating/cooling</t>
  </si>
  <si>
    <t>Total</t>
  </si>
  <si>
    <t>No Renewable</t>
  </si>
  <si>
    <t xml:space="preserve">Renewable </t>
  </si>
  <si>
    <t>Renewable energy consumption (MWh)</t>
  </si>
  <si>
    <t>Renewable grid electricity</t>
  </si>
  <si>
    <t>Water consumption (GRI 303-5)</t>
  </si>
  <si>
    <r>
      <t>Water consumption by source (m</t>
    </r>
    <r>
      <rPr>
        <b/>
        <vertAlign val="superscript"/>
        <sz val="12"/>
        <color rgb="FF539A0B"/>
        <rFont val="Roboto Condensed"/>
      </rPr>
      <t>3</t>
    </r>
    <r>
      <rPr>
        <b/>
        <sz val="12"/>
        <color rgb="FF539A0B"/>
        <rFont val="Roboto Condensed"/>
      </rPr>
      <t>)</t>
    </r>
  </si>
  <si>
    <t>Water (supply network)</t>
  </si>
  <si>
    <t>Water (rainwater)</t>
  </si>
  <si>
    <t>Waste generated (t)</t>
  </si>
  <si>
    <t>Non-hazardous</t>
  </si>
  <si>
    <t>Hazardous</t>
  </si>
  <si>
    <t>Elimination</t>
  </si>
  <si>
    <t>Recovery</t>
  </si>
  <si>
    <t>Waste by type of treatment (t)</t>
  </si>
  <si>
    <t>Spain</t>
  </si>
  <si>
    <t>Rest of the countries</t>
  </si>
  <si>
    <r>
      <t xml:space="preserve">Climate change </t>
    </r>
    <r>
      <rPr>
        <vertAlign val="superscript"/>
        <sz val="20"/>
        <color theme="6"/>
        <rFont val="Roboto Condensed"/>
      </rPr>
      <t>(1)</t>
    </r>
  </si>
  <si>
    <t>Emissions (GRI 305-1, 305-2, 305-3, 305-4, 305-5)</t>
  </si>
  <si>
    <r>
      <t>GHG Emissions by scope (t CO</t>
    </r>
    <r>
      <rPr>
        <b/>
        <vertAlign val="subscript"/>
        <sz val="12"/>
        <color rgb="FF539A0B"/>
        <rFont val="Roboto Condensed"/>
      </rPr>
      <t>2</t>
    </r>
    <r>
      <rPr>
        <b/>
        <sz val="12"/>
        <color rgb="FF539A0B"/>
        <rFont val="Roboto Condensed"/>
      </rPr>
      <t>e)</t>
    </r>
  </si>
  <si>
    <t>Scope 1</t>
  </si>
  <si>
    <t>Scope 2</t>
  </si>
  <si>
    <t>Scope 3</t>
  </si>
  <si>
    <t>Total (Market-based)</t>
  </si>
  <si>
    <r>
      <t>Emission intensity (t CO</t>
    </r>
    <r>
      <rPr>
        <b/>
        <vertAlign val="subscript"/>
        <sz val="12"/>
        <color rgb="FF539A0B"/>
        <rFont val="Roboto Condensed"/>
      </rPr>
      <t>2</t>
    </r>
    <r>
      <rPr>
        <b/>
        <sz val="12"/>
        <color rgb="FF539A0B"/>
        <rFont val="Roboto Condensed"/>
      </rPr>
      <t>e)</t>
    </r>
  </si>
  <si>
    <r>
      <t>GHG emissions (Scope 1+2) by site (tCO</t>
    </r>
    <r>
      <rPr>
        <vertAlign val="subscript"/>
        <sz val="11"/>
        <color rgb="FF808080"/>
        <rFont val="Roboto Condensed"/>
      </rPr>
      <t>2</t>
    </r>
    <r>
      <rPr>
        <sz val="11"/>
        <color rgb="FF808080"/>
        <rFont val="Roboto Condensed"/>
      </rPr>
      <t>e/site)</t>
    </r>
  </si>
  <si>
    <r>
      <t>GHG emissions (Scope 1+2+3) by site (tCO</t>
    </r>
    <r>
      <rPr>
        <vertAlign val="subscript"/>
        <sz val="11"/>
        <color rgb="FF808080"/>
        <rFont val="Roboto Condensed"/>
      </rPr>
      <t>2</t>
    </r>
    <r>
      <rPr>
        <sz val="11"/>
        <color rgb="FF808080"/>
        <rFont val="Roboto Condensed"/>
      </rPr>
      <t>e/site)</t>
    </r>
  </si>
  <si>
    <r>
      <t>GHG emissions (Scope 1+2) by operating income (tCO</t>
    </r>
    <r>
      <rPr>
        <vertAlign val="subscript"/>
        <sz val="11"/>
        <color theme="0" tint="-0.499984740745262"/>
        <rFont val="Roboto Condensed"/>
      </rPr>
      <t>2</t>
    </r>
    <r>
      <rPr>
        <sz val="11"/>
        <color theme="0" tint="-0.499984740745262"/>
        <rFont val="Roboto Condensed"/>
      </rPr>
      <t>e/€Mn)</t>
    </r>
  </si>
  <si>
    <r>
      <t>GHG emissions (Scope 1+2+3) by site operating (tCO</t>
    </r>
    <r>
      <rPr>
        <vertAlign val="subscript"/>
        <sz val="11"/>
        <color rgb="FF808080"/>
        <rFont val="Roboto Condensed"/>
      </rPr>
      <t>2</t>
    </r>
    <r>
      <rPr>
        <sz val="11"/>
        <color rgb="FF808080"/>
        <rFont val="Roboto Condensed"/>
      </rPr>
      <t>e/€Mn)</t>
    </r>
  </si>
  <si>
    <r>
      <t>GHG Emissions by scope and category (t CO</t>
    </r>
    <r>
      <rPr>
        <b/>
        <vertAlign val="subscript"/>
        <sz val="12"/>
        <color rgb="FF539A0B"/>
        <rFont val="Roboto Condensed"/>
      </rPr>
      <t>2</t>
    </r>
    <r>
      <rPr>
        <b/>
        <sz val="12"/>
        <color rgb="FF539A0B"/>
        <rFont val="Roboto Condensed"/>
      </rPr>
      <t>e)</t>
    </r>
  </si>
  <si>
    <t>Scope1</t>
  </si>
  <si>
    <t>Scope 2 (Market-based)</t>
  </si>
  <si>
    <t>Scope 2 (Location-based)</t>
  </si>
  <si>
    <t>Scope 3 Total</t>
  </si>
  <si>
    <t>3.1. Goods and services purchased</t>
  </si>
  <si>
    <t>3.2. Capital goods</t>
  </si>
  <si>
    <t>3.3 Fuel and energy-related activities</t>
  </si>
  <si>
    <t>3.4. Transport and distribution upstream</t>
  </si>
  <si>
    <t>3.5. Waste generated in operations</t>
  </si>
  <si>
    <t>3.6. Business trips</t>
  </si>
  <si>
    <t>3.7. Displacement of employees</t>
  </si>
  <si>
    <t>3.13. Leased assets downstream</t>
  </si>
  <si>
    <r>
      <t>GHG emission offseting programs (t CO</t>
    </r>
    <r>
      <rPr>
        <b/>
        <vertAlign val="subscript"/>
        <sz val="12"/>
        <color rgb="FF539A0B"/>
        <rFont val="Roboto Condensed"/>
      </rPr>
      <t>2</t>
    </r>
    <r>
      <rPr>
        <b/>
        <sz val="12"/>
        <color rgb="FF539A0B"/>
        <rFont val="Roboto Condensed"/>
      </rPr>
      <t>e)</t>
    </r>
  </si>
  <si>
    <t>Emissions offsetting</t>
  </si>
  <si>
    <r>
      <t>GHG Emissions by country and scope (t CO</t>
    </r>
    <r>
      <rPr>
        <b/>
        <vertAlign val="subscript"/>
        <sz val="12"/>
        <color rgb="FF539A0B"/>
        <rFont val="Roboto Condensed"/>
      </rPr>
      <t>2</t>
    </r>
    <r>
      <rPr>
        <b/>
        <sz val="12"/>
        <color rgb="FF539A0B"/>
        <rFont val="Roboto Condensed"/>
      </rPr>
      <t>e)</t>
    </r>
  </si>
  <si>
    <t>TOTAL</t>
  </si>
  <si>
    <t>Italy</t>
  </si>
  <si>
    <t>France</t>
  </si>
  <si>
    <t>Switzerland</t>
  </si>
  <si>
    <t>Netherlands</t>
  </si>
  <si>
    <t>UK</t>
  </si>
  <si>
    <t>Ireland</t>
  </si>
  <si>
    <t>Portugal</t>
  </si>
  <si>
    <t xml:space="preserve">Austria </t>
  </si>
  <si>
    <t xml:space="preserve">Denmark </t>
  </si>
  <si>
    <t>Sweden</t>
  </si>
  <si>
    <t>Poland</t>
  </si>
  <si>
    <t xml:space="preserve"> Impacts of activities, products and services on biodiversity (GRI 304-2)</t>
  </si>
  <si>
    <t>Not affected</t>
  </si>
  <si>
    <t>Affected</t>
  </si>
  <si>
    <t>% of sites in protected areas</t>
  </si>
  <si>
    <t>Country</t>
  </si>
  <si>
    <t>Total analyzed sites</t>
  </si>
  <si>
    <t>% of sites in protected 
areas</t>
  </si>
  <si>
    <t xml:space="preserve">The EU taxonomy is a classification system establishing a list of environmentally sustainable economic activities that will help to meet the EU’s climate and energy targets for 2030 and achieve the European green deal objectives. As such, the EU taxonomy establishes appropriate definitions of which economic activities can be considered environmentally sustainable. 
To assess the environmental sustainability of Cellnex's economic activity, a study was conducted on the following services, in which more specific economic activities were identified: Telecommunications Infrastructure Service (TIS), Audiovisual broadcasting networks and infrastructures, Network and other services, Investment in R&amp;D&amp;i. To assess the aligment of the economic activities Cellnex took into account: (1) the compliance of the Technical Screening Criteria (TSC) established for each activity,  (2) Do Not Significant Harm (DNSH) to any of the other environmental objectives and (3) to be in accordance with the minimum guarantees established.
Please note that Cellnex has not calculated the eligible Operating Expenditures (Opex) indicator based on the Taxonomy as it is not considered material for the business. </t>
  </si>
  <si>
    <t>Economic Activities</t>
  </si>
  <si>
    <t>Code(s)</t>
  </si>
  <si>
    <t>Absolute turnover (EUR)</t>
  </si>
  <si>
    <t>Proportion of turnover/CapEx/OpEx (%)</t>
  </si>
  <si>
    <t>Substantial contribution criteria (%)</t>
  </si>
  <si>
    <t>DNSH criteria ('Does not significant harm')</t>
  </si>
  <si>
    <t>Minimum safeguards (Yes/No)</t>
  </si>
  <si>
    <t>Proportion of OpEx conforming to taxonomy (A.1) or eligible according to taxonomy (A.2), year N-1 (18)</t>
  </si>
  <si>
    <t>Category (Enabling activity)</t>
  </si>
  <si>
    <t xml:space="preserve">Category (Transitional activity) </t>
  </si>
  <si>
    <t>Climate Change Mitigation</t>
  </si>
  <si>
    <t>Climate Change Adaptation</t>
  </si>
  <si>
    <t>Water and Marine Resources</t>
  </si>
  <si>
    <t>Circular Economy</t>
  </si>
  <si>
    <t>Pollution</t>
  </si>
  <si>
    <t>Biodiversity &amp; Ecosystems</t>
  </si>
  <si>
    <t>Operating Income (Turnover)</t>
  </si>
  <si>
    <t>A.1 Turnover of enviromentally sustainable activities (Taxonomy-aligned)</t>
  </si>
  <si>
    <t>4.1 Provision of water leak detection services</t>
  </si>
  <si>
    <t>WTR</t>
  </si>
  <si>
    <t>N/EL</t>
  </si>
  <si>
    <t>S</t>
  </si>
  <si>
    <t>0,00%</t>
  </si>
  <si>
    <t>F</t>
  </si>
  <si>
    <t>8.1 Data processing, hosting and related activities</t>
  </si>
  <si>
    <t>MCC</t>
  </si>
  <si>
    <t>T</t>
  </si>
  <si>
    <t>8.2 Data-driven solutions for reducing greenhouse gas emissions</t>
  </si>
  <si>
    <t>0,03%</t>
  </si>
  <si>
    <t>14.1 Emergency services</t>
  </si>
  <si>
    <t>CCA</t>
  </si>
  <si>
    <t>8.3 Radio and TV programming and broadcasting activities</t>
  </si>
  <si>
    <t>Turnover from environmentally sustainable activities (conforming to the taxonomy) (A.1)</t>
  </si>
  <si>
    <t>Of which: facilitators</t>
  </si>
  <si>
    <t>Of which: transitional</t>
  </si>
  <si>
    <t>0,08%</t>
  </si>
  <si>
    <t>0,11%</t>
  </si>
  <si>
    <t>(Turnover from activities eligible under the taxonomy but not environmentally sustainable (activities that do not comply with the taxonomy) (A.2)</t>
  </si>
  <si>
    <t>A. Turnover from eligible activities according to taxonomy (A.1 + A.2)</t>
  </si>
  <si>
    <t xml:space="preserve">B. INELIGIBLE ACTIVITIES ACCORDING TO THE TAXONOMY </t>
  </si>
  <si>
    <t>Turnover from activities not eligible according to taxonomy</t>
  </si>
  <si>
    <t>Total (A+B)</t>
  </si>
  <si>
    <t>CAPEX</t>
  </si>
  <si>
    <t>A.1. Enviromental &amp; sustainable activities (ajusted to taxonomy)</t>
  </si>
  <si>
    <t>A.1 CapEx of enviromentally sustainable activities (Taxonomy-aligned)</t>
  </si>
  <si>
    <t>0,01%</t>
  </si>
  <si>
    <t>7.3. Installation, maintenance and repair of energy-efficient equipment</t>
  </si>
  <si>
    <t>7.6 Installation, maintenance and repair of renewable energy technologies</t>
  </si>
  <si>
    <t>CapEx of environmentally sustainable activities (conforming to the taxonomy) (A.1)</t>
  </si>
  <si>
    <t>0,14%</t>
  </si>
  <si>
    <t>EL</t>
  </si>
  <si>
    <t>CapEx of taxonomy-eligible but not environmentally sustainable activities (activities that do not comply with the taxonomy) (A.2)</t>
  </si>
  <si>
    <t>0,22%</t>
  </si>
  <si>
    <t>A. CapEx of eligible activities according to taxonomy (A.1 + A.2)</t>
  </si>
  <si>
    <t>0,30%</t>
  </si>
  <si>
    <t>CapEx of ineligible activities according to taxonomy</t>
  </si>
  <si>
    <t>OPEX</t>
  </si>
  <si>
    <t>OpEx of environmentally sustainable activities (conforming to the taxonomy) (A.1)</t>
  </si>
  <si>
    <t>OpEx of taxonomy-eligible but not environmentally sustainable activities (activities that do not comply with the taxonomy) (A.2)</t>
  </si>
  <si>
    <t>A. OpEx of eligible activities according to the taxonomy (A.1 + A.2)</t>
  </si>
  <si>
    <t>OpEx of ineligible activities according to taxonomy</t>
  </si>
  <si>
    <t>%</t>
  </si>
  <si>
    <t>SOCIAL</t>
  </si>
  <si>
    <t xml:space="preserve">Cellnex, together with its customers, is committed to offering endless opportunities to bring the world closer through connectivity. Cellnex’s neutrality as a partner is a priority when it comes to providing reliable quality infrastructure to its customers, connecting businesses with people. Awareness of this responsibility as a team and as individuals in the organisation drives Cellnex to think big, seek innovative solutions and foster entrepreneurial spirit across the company.
The Company is committed to contributing to a better connected and socially inclusive environment, as part of a comprehensive initiative that embodies the company's commitment to ESG. As well, Cellnex is a company where pride in belonging, professional motivation and a sense of purpose form a solid and fundamental basis to keep Growing Together. </t>
  </si>
  <si>
    <t>Total number of employees, and a breakdown of this total by gender and by region (GRI 2-7) and Diversity of governance bodies and employees (GRI 405-1)</t>
  </si>
  <si>
    <t>Headcount</t>
  </si>
  <si>
    <t>Total headcount</t>
  </si>
  <si>
    <r>
      <t xml:space="preserve">Full-time equivalent (FTE) </t>
    </r>
    <r>
      <rPr>
        <vertAlign val="superscript"/>
        <sz val="12"/>
        <color rgb="FF808080"/>
        <rFont val="Roboto Condensed"/>
      </rPr>
      <t>(1)</t>
    </r>
  </si>
  <si>
    <t>Gender distribution</t>
  </si>
  <si>
    <t>Women</t>
  </si>
  <si>
    <t>Men</t>
  </si>
  <si>
    <t xml:space="preserve">Age distribution </t>
  </si>
  <si>
    <t>Under 30</t>
  </si>
  <si>
    <t>30 to 45</t>
  </si>
  <si>
    <t>46 to 55</t>
  </si>
  <si>
    <t>Over 55</t>
  </si>
  <si>
    <t>Professional classification</t>
  </si>
  <si>
    <t>Senior Management</t>
  </si>
  <si>
    <t>Directors</t>
  </si>
  <si>
    <t>Managers</t>
  </si>
  <si>
    <t>Coordinators/ Other professionals</t>
  </si>
  <si>
    <t>Employment contract</t>
  </si>
  <si>
    <t>Fix</t>
  </si>
  <si>
    <t>Temporary</t>
  </si>
  <si>
    <t>Employment type</t>
  </si>
  <si>
    <t>Full time</t>
  </si>
  <si>
    <t>Part time</t>
  </si>
  <si>
    <t>Country distribution</t>
  </si>
  <si>
    <t>Austria</t>
  </si>
  <si>
    <t>Denmark</t>
  </si>
  <si>
    <t>New employee hires and employee turnover (GRI 401-1)</t>
  </si>
  <si>
    <t>Non-voluntary</t>
  </si>
  <si>
    <t>Voluntary</t>
  </si>
  <si>
    <t>New employee hires</t>
  </si>
  <si>
    <t>Equity, Diversity and Inclusion (EDI)</t>
  </si>
  <si>
    <t>Gender diversity</t>
  </si>
  <si>
    <t>Women on the Board</t>
  </si>
  <si>
    <t>Women in senior leadership positions</t>
  </si>
  <si>
    <t>Women in STEM positions</t>
  </si>
  <si>
    <t>Women in management positions</t>
  </si>
  <si>
    <t>Women in management positions in revenue-generating functions</t>
  </si>
  <si>
    <t>Equity &amp; Inclusion</t>
  </si>
  <si>
    <t>Number of different nationalities</t>
  </si>
  <si>
    <t>Employees with different abilities</t>
  </si>
  <si>
    <t>Well-being</t>
  </si>
  <si>
    <r>
      <t xml:space="preserve">Pulse survey results </t>
    </r>
    <r>
      <rPr>
        <b/>
        <vertAlign val="superscript"/>
        <sz val="12"/>
        <color theme="5"/>
        <rFont val="Roboto Condensed"/>
      </rPr>
      <t>(1)</t>
    </r>
  </si>
  <si>
    <t>Diversity &amp; Inclusion</t>
  </si>
  <si>
    <t>Purpose</t>
  </si>
  <si>
    <t>__</t>
  </si>
  <si>
    <t>Engagement</t>
  </si>
  <si>
    <r>
      <t>Health and safety (GRI 403-9, 403-10)</t>
    </r>
    <r>
      <rPr>
        <b/>
        <vertAlign val="superscript"/>
        <sz val="12"/>
        <color theme="0"/>
        <rFont val="Roboto"/>
      </rPr>
      <t xml:space="preserve"> (2)</t>
    </r>
  </si>
  <si>
    <t>Employee health and safety data</t>
  </si>
  <si>
    <t xml:space="preserve">Women </t>
  </si>
  <si>
    <t>Nº of accidents with injuries</t>
  </si>
  <si>
    <t>Nº of high-consequence work-related injuries</t>
  </si>
  <si>
    <t>Nº of accidents with leave</t>
  </si>
  <si>
    <t>Nª of work-related ill health</t>
  </si>
  <si>
    <t>Employee accident rates</t>
  </si>
  <si>
    <t>Injury Frequency Rate (IFR)</t>
  </si>
  <si>
    <t>Rate of high-consequence work-related injuries</t>
  </si>
  <si>
    <t>Accident Frequency Rate (AFR)</t>
  </si>
  <si>
    <t>Accident severity rate (SR)</t>
  </si>
  <si>
    <t>Incident Rate of Occupational Diseases (IROD)</t>
  </si>
  <si>
    <t xml:space="preserve">Work Hours &amp; Absenteeism </t>
  </si>
  <si>
    <t xml:space="preserve">Number of annual working hours </t>
  </si>
  <si>
    <t>Number of total absence hours</t>
  </si>
  <si>
    <t>Absenteeism Rate</t>
  </si>
  <si>
    <t>Ratio of basic salary and remuneration of women to men and Gender pay gap (GRI 405-2)</t>
  </si>
  <si>
    <t>Employee Level</t>
  </si>
  <si>
    <t>Average Women Salary</t>
  </si>
  <si>
    <t>Average Men Salary</t>
  </si>
  <si>
    <t>Senior Management (base salary)</t>
  </si>
  <si>
    <t>(*)</t>
  </si>
  <si>
    <t>Senior Management (base salary + other incentives)</t>
  </si>
  <si>
    <t xml:space="preserve">Management level: Directors + Middle Management (base salary) </t>
  </si>
  <si>
    <t xml:space="preserve">Management level: Directors + Middle Management (base salary + other incentives) </t>
  </si>
  <si>
    <t>Coordinators / Other professionals (base salary)</t>
  </si>
  <si>
    <t>Coordinators / Other professionals  (base salary + other incentives)</t>
  </si>
  <si>
    <t xml:space="preserve">(*) Due to confidentiality issues, the average remuneration data is not reported for these categories. </t>
  </si>
  <si>
    <r>
      <t xml:space="preserve">Salary evolution </t>
    </r>
    <r>
      <rPr>
        <b/>
        <vertAlign val="superscript"/>
        <sz val="12"/>
        <color theme="5"/>
        <rFont val="Roboto Condensed"/>
      </rPr>
      <t xml:space="preserve">(3) </t>
    </r>
  </si>
  <si>
    <r>
      <t xml:space="preserve">Gender pay gap </t>
    </r>
    <r>
      <rPr>
        <b/>
        <vertAlign val="superscript"/>
        <sz val="12"/>
        <color theme="5"/>
        <rFont val="Roboto Condensed"/>
      </rPr>
      <t xml:space="preserve">(4) </t>
    </r>
  </si>
  <si>
    <t>Median</t>
  </si>
  <si>
    <t>Average</t>
  </si>
  <si>
    <t>Collective bargaining agreements (GRI 2-30)</t>
  </si>
  <si>
    <t>Employees covered by collective bargaining agreements</t>
  </si>
  <si>
    <t>% of Group's workforce</t>
  </si>
  <si>
    <t>Training (GRI 404-1)</t>
  </si>
  <si>
    <t>Training hours by Professional classification</t>
  </si>
  <si>
    <t>Training hours by topic</t>
  </si>
  <si>
    <t>ESG</t>
  </si>
  <si>
    <t>H&amp;S</t>
  </si>
  <si>
    <t>Human Rights</t>
  </si>
  <si>
    <t>Cibersecurity</t>
  </si>
  <si>
    <t>Not available</t>
  </si>
  <si>
    <t>Enviromental</t>
  </si>
  <si>
    <t>Average of training hours per employee</t>
  </si>
  <si>
    <t>Total average</t>
  </si>
  <si>
    <t>Amount Spent by Employee training (€)</t>
  </si>
  <si>
    <t>Supply chain (GRI 204-1, 308-1, 414-1)</t>
  </si>
  <si>
    <t>Suppliers</t>
  </si>
  <si>
    <t>Total number of suppliers</t>
  </si>
  <si>
    <t xml:space="preserve">Total number of local suppliers </t>
  </si>
  <si>
    <t>% of local suppliers</t>
  </si>
  <si>
    <t>Supplier assessment (Total number of suppliers evaluated)</t>
  </si>
  <si>
    <t>Environment</t>
  </si>
  <si>
    <r>
      <t xml:space="preserve">Supplier assessment (Number of new suppliers screened) </t>
    </r>
    <r>
      <rPr>
        <b/>
        <vertAlign val="superscript"/>
        <sz val="12"/>
        <color theme="5"/>
        <rFont val="Roboto Condensed"/>
      </rPr>
      <t>(1)</t>
    </r>
  </si>
  <si>
    <r>
      <rPr>
        <vertAlign val="superscript"/>
        <sz val="9"/>
        <color theme="2" tint="-0.499984740745262"/>
        <rFont val="Roboto"/>
      </rPr>
      <t xml:space="preserve">(1) </t>
    </r>
    <r>
      <rPr>
        <sz val="9"/>
        <color theme="2" tint="-0.499984740745262"/>
        <rFont val="Roboto"/>
      </rPr>
      <t>New suppliers screened: Number of suppliers evaluated for the first time with respect to the total number of main suppliers in the reporting year.</t>
    </r>
  </si>
  <si>
    <t>Customer engagement</t>
  </si>
  <si>
    <r>
      <t>Results of the Customer Satisfaction Survey</t>
    </r>
    <r>
      <rPr>
        <b/>
        <vertAlign val="superscript"/>
        <sz val="12"/>
        <color theme="5"/>
        <rFont val="Roboto Condensed"/>
      </rPr>
      <t xml:space="preserve"> (2)</t>
    </r>
  </si>
  <si>
    <t>Customer Satisfaction (CSAT)</t>
  </si>
  <si>
    <t>Response</t>
  </si>
  <si>
    <t>Extremly satisfied</t>
  </si>
  <si>
    <t>Satisfied</t>
  </si>
  <si>
    <t>Neutral</t>
  </si>
  <si>
    <t>Not all satisfied</t>
  </si>
  <si>
    <t>Score</t>
  </si>
  <si>
    <t>Net Promoter Score (NPS)</t>
  </si>
  <si>
    <t>Promoter</t>
  </si>
  <si>
    <t>Passive</t>
  </si>
  <si>
    <t>Detractors</t>
  </si>
  <si>
    <t>Customer Effort Score (CES)</t>
  </si>
  <si>
    <t>High effort</t>
  </si>
  <si>
    <t>Medium effort</t>
  </si>
  <si>
    <t>Low effort</t>
  </si>
  <si>
    <t>No effort</t>
  </si>
  <si>
    <r>
      <rPr>
        <vertAlign val="superscript"/>
        <sz val="9"/>
        <color theme="2" tint="-0.499984740745262"/>
        <rFont val="Roboto"/>
      </rPr>
      <t xml:space="preserve">(2) </t>
    </r>
    <r>
      <rPr>
        <sz val="9"/>
        <color theme="2" tint="-0.499984740745262"/>
        <rFont val="Roboto"/>
      </rPr>
      <t>Metodology of the CSAT: 
The survey is linked to the Cellnex Process Map and is broken down into five categories: General, Offer and Sell, Deliver Services, Assurance and Customer Care. 
The results of the main key indicators are segmented by customer ABC category (A: MNO and other critical customers, B: important customers, C: Long Tail customers) and by customer segment (Broadcast, Operators, Public Administrations and Enterprises).</t>
    </r>
  </si>
  <si>
    <t>Social contribution</t>
  </si>
  <si>
    <t>Contribution &amp; Donations (€)</t>
  </si>
  <si>
    <t xml:space="preserve">Sponsorship </t>
  </si>
  <si>
    <t>Associations</t>
  </si>
  <si>
    <t>Foundations</t>
  </si>
  <si>
    <r>
      <t xml:space="preserve">Socio-economic impact </t>
    </r>
    <r>
      <rPr>
        <b/>
        <vertAlign val="superscript"/>
        <sz val="12"/>
        <color theme="5"/>
        <rFont val="Roboto Condensed"/>
      </rPr>
      <t>(1)</t>
    </r>
    <r>
      <rPr>
        <b/>
        <sz val="12"/>
        <color theme="5"/>
        <rFont val="Roboto Condensed"/>
      </rPr>
      <t xml:space="preserve">
Contribution to GDP (€Mn)</t>
    </r>
  </si>
  <si>
    <t>Direct impact</t>
  </si>
  <si>
    <t>Indirect impact</t>
  </si>
  <si>
    <t>Induced impact</t>
  </si>
  <si>
    <t>Total impact</t>
  </si>
  <si>
    <r>
      <t xml:space="preserve">Socio-economic impact </t>
    </r>
    <r>
      <rPr>
        <b/>
        <vertAlign val="superscript"/>
        <sz val="12"/>
        <color theme="5"/>
        <rFont val="Roboto Condensed"/>
      </rPr>
      <t>(1)</t>
    </r>
    <r>
      <rPr>
        <b/>
        <sz val="12"/>
        <color theme="5"/>
        <rFont val="Roboto Condensed"/>
      </rPr>
      <t xml:space="preserve">
Contribution to employment (jobs)</t>
    </r>
  </si>
  <si>
    <r>
      <rPr>
        <vertAlign val="superscript"/>
        <sz val="9"/>
        <color theme="2" tint="-0.499984740745262"/>
        <rFont val="Roboto"/>
      </rPr>
      <t>(1)</t>
    </r>
    <r>
      <rPr>
        <sz val="9"/>
        <color theme="2" tint="-0.499984740745262"/>
        <rFont val="Roboto"/>
      </rPr>
      <t xml:space="preserve"> The scope of the socio-economic impact whereas in 2023 and 2022 covers the 12 countries where Cellnex operates.</t>
    </r>
  </si>
  <si>
    <t>Tax contribution</t>
  </si>
  <si>
    <t>Tax contribution (€Mn)</t>
  </si>
  <si>
    <t>Own taxes</t>
  </si>
  <si>
    <t>Tax collected from third parties</t>
  </si>
  <si>
    <t>Total Tax contribution</t>
  </si>
  <si>
    <t>GOVERNANCE</t>
  </si>
  <si>
    <t xml:space="preserve">Cellnex is firmly committed to doing business under efficient and transparent corporate governance, which promotes this culture. Cellnex works to implement and consolidate the best corporate governance practices, essentially as set out in the Good Governance Code for listed companies.
The actions of the Board of Directors and its Committees in the interests of the Company and in compliance with its legal and statutory functions and those arising from the Board of Directors' Regulations are oriented towards the corporate interest and to fulfilling its mission while abiding, in particular, by the Law, complying in good faith with explicit and implicit contracts with employees, suppliers, financiers and customers and, in general, observing such ethical duties that are reasonably imposed by a responsible business conduct.
</t>
  </si>
  <si>
    <t>Board of Directors &amp; Excutive Committee</t>
  </si>
  <si>
    <t>Diversity in the Board of Directors (GRI 405-1)</t>
  </si>
  <si>
    <t>Key Indicators</t>
  </si>
  <si>
    <t>% of women</t>
  </si>
  <si>
    <t>% of independent Directors</t>
  </si>
  <si>
    <t>% of executive Directors</t>
  </si>
  <si>
    <t>% non-executive Directors</t>
  </si>
  <si>
    <t>Number of different Nationalities</t>
  </si>
  <si>
    <t>Composition of the Board of Directors (GRI 2-9)</t>
  </si>
  <si>
    <t>Board Member</t>
  </si>
  <si>
    <t>Role</t>
  </si>
  <si>
    <t>Category</t>
  </si>
  <si>
    <t>Designation date</t>
  </si>
  <si>
    <t>Gender</t>
  </si>
  <si>
    <t>Natiolanlity</t>
  </si>
  <si>
    <t>Committee Membership</t>
  </si>
  <si>
    <t>ESG Knowledge</t>
  </si>
  <si>
    <t>Anne Bouverot</t>
  </si>
  <si>
    <t>Chair</t>
  </si>
  <si>
    <t>Independent</t>
  </si>
  <si>
    <r>
      <t xml:space="preserve">31/05/2018 </t>
    </r>
    <r>
      <rPr>
        <sz val="5"/>
        <color rgb="FF808080"/>
        <rFont val="Roboto"/>
      </rPr>
      <t>(1)</t>
    </r>
  </si>
  <si>
    <t>Female</t>
  </si>
  <si>
    <t>Yes</t>
  </si>
  <si>
    <t>Marieta del Rivero</t>
  </si>
  <si>
    <t>Non-executive director</t>
  </si>
  <si>
    <r>
      <t xml:space="preserve">27/04/2017 </t>
    </r>
    <r>
      <rPr>
        <sz val="5"/>
        <color rgb="FF808080"/>
        <rFont val="Roboto"/>
      </rPr>
      <t>(2, 4)</t>
    </r>
  </si>
  <si>
    <t>NRSC (P)</t>
  </si>
  <si>
    <t>Ana García Fau</t>
  </si>
  <si>
    <r>
      <t xml:space="preserve">18/07/2022 </t>
    </r>
    <r>
      <rPr>
        <vertAlign val="subscript"/>
        <sz val="9"/>
        <color rgb="FF808080"/>
        <rFont val="Roboto Condensed"/>
      </rPr>
      <t>(4)</t>
    </r>
  </si>
  <si>
    <t>ARMC (P) / CAC</t>
  </si>
  <si>
    <t>Dominique D'Hinnin</t>
  </si>
  <si>
    <t>Male</t>
  </si>
  <si>
    <t>CAC (P) / ARMC</t>
  </si>
  <si>
    <t>Pierre Blayau</t>
  </si>
  <si>
    <r>
      <t xml:space="preserve">16/04/2015 </t>
    </r>
    <r>
      <rPr>
        <sz val="5"/>
        <color rgb="FF808080"/>
        <rFont val="Roboto"/>
      </rPr>
      <t>(1)</t>
    </r>
  </si>
  <si>
    <t>NRSC</t>
  </si>
  <si>
    <t>María Luisa Guijarro</t>
  </si>
  <si>
    <r>
      <t>31/05/2018</t>
    </r>
    <r>
      <rPr>
        <sz val="5"/>
        <color rgb="FF808080"/>
        <rFont val="Roboto"/>
      </rPr>
      <t xml:space="preserve"> (1)</t>
    </r>
  </si>
  <si>
    <t>Christian Coco</t>
  </si>
  <si>
    <t>Proprietary</t>
  </si>
  <si>
    <r>
      <t>02/04/2020</t>
    </r>
    <r>
      <rPr>
        <sz val="7"/>
        <color rgb="FF808080"/>
        <rFont val="Roboto"/>
      </rPr>
      <t xml:space="preserve"> </t>
    </r>
    <r>
      <rPr>
        <sz val="5"/>
        <color rgb="FF808080"/>
        <rFont val="Roboto"/>
      </rPr>
      <t>(2, 4)</t>
    </r>
  </si>
  <si>
    <t>Italy, Germany</t>
  </si>
  <si>
    <t>NRSC / CAC</t>
  </si>
  <si>
    <t>Alexandra Reich</t>
  </si>
  <si>
    <r>
      <t xml:space="preserve">16/12/2020 </t>
    </r>
    <r>
      <rPr>
        <sz val="5"/>
        <color rgb="FF808080"/>
        <rFont val="Roboto"/>
      </rPr>
      <t>(3)</t>
    </r>
  </si>
  <si>
    <t>ARMC</t>
  </si>
  <si>
    <t>Kate Holgate</t>
  </si>
  <si>
    <r>
      <t xml:space="preserve">28/07/2021 </t>
    </r>
    <r>
      <rPr>
        <sz val="5"/>
        <color rgb="FF808080"/>
        <rFont val="Roboto"/>
      </rPr>
      <t>(1)</t>
    </r>
  </si>
  <si>
    <t>Jonathan Amouyal</t>
  </si>
  <si>
    <r>
      <t xml:space="preserve">26/04/2023 </t>
    </r>
    <r>
      <rPr>
        <vertAlign val="subscript"/>
        <sz val="9"/>
        <color rgb="FF808080"/>
        <rFont val="Roboto Condensed"/>
      </rPr>
      <t>(4)</t>
    </r>
  </si>
  <si>
    <t>CAC</t>
  </si>
  <si>
    <t>María Teresa Ballester</t>
  </si>
  <si>
    <t>ARMC / NRSC</t>
  </si>
  <si>
    <t>Óscar Fanjul Martín</t>
  </si>
  <si>
    <t>Spain, Chile</t>
  </si>
  <si>
    <t>Marco Patuano</t>
  </si>
  <si>
    <t>Chief Executive Office</t>
  </si>
  <si>
    <t>Executive</t>
  </si>
  <si>
    <t xml:space="preserve">Male </t>
  </si>
  <si>
    <t>Jaime Velázquez</t>
  </si>
  <si>
    <t>Non-executive Secretary</t>
  </si>
  <si>
    <t>Virginia Navarro</t>
  </si>
  <si>
    <t>Non-Directorial Vice-Secretary</t>
  </si>
  <si>
    <t>(1) Re-election 28/04/2022</t>
  </si>
  <si>
    <t xml:space="preserve">(P) President </t>
  </si>
  <si>
    <t>Corporate Governance structure disclosed as of 31/12/2023.</t>
  </si>
  <si>
    <t>(2) Re-election 21/07/2020</t>
  </si>
  <si>
    <t>Nominations, Remunerations and Sustainability Committee (NRSC)</t>
  </si>
  <si>
    <t>Please check the corporate website for any subsequent changes that may arise.</t>
  </si>
  <si>
    <t>(3) Re-election 29/03/2021</t>
  </si>
  <si>
    <t>Audit and Risk Management Committee (ARMC)</t>
  </si>
  <si>
    <t>(4) Re-election 01/06/2023</t>
  </si>
  <si>
    <t>Capital Allocation Committee (CAC)</t>
  </si>
  <si>
    <t>Composition of the Executive Committee</t>
  </si>
  <si>
    <t>Executive members</t>
  </si>
  <si>
    <t>Simone Battiferri</t>
  </si>
  <si>
    <t>Chief Operating Officer</t>
  </si>
  <si>
    <t>Raimon Trias</t>
  </si>
  <si>
    <t>Chief Financial Officer</t>
  </si>
  <si>
    <t>General Counsel and Vice-Secretary of the Board of Directors</t>
  </si>
  <si>
    <t>Vincent Cuvillier</t>
  </si>
  <si>
    <t>Chief Strategy Officer</t>
  </si>
  <si>
    <t>Antoni Brunet</t>
  </si>
  <si>
    <t>Global Public Affairs Director</t>
  </si>
  <si>
    <t>Yolanda Menal</t>
  </si>
  <si>
    <t>Global People Director</t>
  </si>
  <si>
    <t>Thomas Bertrand</t>
  </si>
  <si>
    <t>CEO of Cellnex France</t>
  </si>
  <si>
    <t>Luca Luciani</t>
  </si>
  <si>
    <t>CEO of Alpine and Cellnex Italy</t>
  </si>
  <si>
    <t>Santiago Argelich</t>
  </si>
  <si>
    <t>CEO of Poland</t>
  </si>
  <si>
    <t>Gianluca Landolina</t>
  </si>
  <si>
    <t>CEO of Cellnex UK</t>
  </si>
  <si>
    <t>Alfonso Álvarez</t>
  </si>
  <si>
    <t>CEO of Cellnex Spain</t>
  </si>
  <si>
    <t>Nuno Carvalhosa</t>
  </si>
  <si>
    <t>CEO of West Cluster and Cellnex Netherlands</t>
  </si>
  <si>
    <t>Executive Committee structure disclosed as of 31/12/2023.</t>
  </si>
  <si>
    <t xml:space="preserve">Please check the corporate website for any subsequent changes that may arise. </t>
  </si>
  <si>
    <t>Governance Structure</t>
  </si>
  <si>
    <t>BOARD OF DIRECTORS</t>
  </si>
  <si>
    <t>EXECUTIVE COMMITTEE</t>
  </si>
  <si>
    <r>
      <rPr>
        <b/>
        <sz val="12"/>
        <color rgb="FF334350"/>
        <rFont val="Roboto"/>
      </rPr>
      <t xml:space="preserve">
Nominations, Remunerations and Sustainability Committee (NRSC)</t>
    </r>
    <r>
      <rPr>
        <b/>
        <sz val="10"/>
        <color rgb="FF334350"/>
        <rFont val="Roboto"/>
      </rPr>
      <t xml:space="preserve">
</t>
    </r>
    <r>
      <rPr>
        <sz val="11"/>
        <color theme="0" tint="-0.499984740745262"/>
        <rFont val="Roboto"/>
      </rPr>
      <t xml:space="preserve">The functions of the NRSC include setting a representation target for the under-represented gender on the Board of Directors and developing guidance on how to achieve this target. It also reports to the Board of Directors on the non-financial information that the Company is required disclose public from time to time. It is also responsible for assessing and periodically reviewing the corporate governance system and the Company's environmental and social policy, in order to ensure that they fulfil their mission of promoting social interest. </t>
    </r>
  </si>
  <si>
    <r>
      <rPr>
        <b/>
        <sz val="12"/>
        <color rgb="FF334350"/>
        <rFont val="Roboto"/>
      </rPr>
      <t xml:space="preserve">
Audit and Risk Management Committee (ARMC)</t>
    </r>
    <r>
      <rPr>
        <b/>
        <sz val="10"/>
        <rFont val="Roboto"/>
      </rPr>
      <t xml:space="preserve">
</t>
    </r>
    <r>
      <rPr>
        <sz val="10"/>
        <rFont val="Roboto"/>
      </rPr>
      <t xml:space="preserve">
</t>
    </r>
    <r>
      <rPr>
        <sz val="11"/>
        <color theme="0" tint="-0.499984740745262"/>
        <rFont val="Roboto"/>
      </rPr>
      <t>The ARMC's duties include reporting to the General Shareholders' Meeting on the outcome of the audit, explaining how the audit has contributed to the integrity of the financial and non-financial information and the role the Committee has played in that process. It also supervises and evaluates the process of preparation and presentation of financial and non-financial information, as well as the control and management systems for financial and non-financial risks relating to the Company.</t>
    </r>
  </si>
  <si>
    <r>
      <rPr>
        <b/>
        <sz val="12"/>
        <color rgb="FF334350"/>
        <rFont val="Roboto"/>
      </rPr>
      <t xml:space="preserve">
Executive Committe (EXCOM)</t>
    </r>
    <r>
      <rPr>
        <b/>
        <sz val="10"/>
        <rFont val="Roboto"/>
      </rPr>
      <t xml:space="preserve">
</t>
    </r>
    <r>
      <rPr>
        <sz val="10"/>
        <rFont val="Roboto"/>
      </rPr>
      <t xml:space="preserve">
</t>
    </r>
    <r>
      <rPr>
        <sz val="11"/>
        <color theme="0" tint="-0.499984740745262"/>
        <rFont val="Roboto"/>
      </rPr>
      <t>Serves as the primary decision-making body for the enterprise, focused on enhancing shareholder value and balancing the customer needs, communities and employees.
Addresses strategic challenges and cross-functional operating issues by proactively identifying business opportunities and threats, recommending investments/divestments to the Board, resources allocation, setting performance standards, and monitoring results.</t>
    </r>
  </si>
  <si>
    <t>Composition of the NRSC</t>
  </si>
  <si>
    <t>Composition of the ARMC</t>
  </si>
  <si>
    <t>Composition of the Excom</t>
  </si>
  <si>
    <t>Report functions of the NRSC in 2023</t>
  </si>
  <si>
    <t>Composition of the CAC</t>
  </si>
  <si>
    <t>Report functions of the CAC in 2023</t>
  </si>
  <si>
    <t>ESG Governance</t>
  </si>
  <si>
    <t>ESG oversight</t>
  </si>
  <si>
    <t>Governance body in charge of oversight ESG and related topics, reporting to the Board of Directors. A list of its main responsibility functions are:
Supervise and evaluate the relationship processes with our stakeholders
Oversight that Cellnex’s environmental and social practices are aligned with the company ESG strategy and policies
Evaluate and periodically review the corporate governance system and the Company’s environmental and social policy to ensure that they fulfil their mission of promoting the corporate interest and take into account, as appropriate, the legitimate interests of other stakeholders
Review and accountability on the Integrated Annual Report and ESG Master Plan development
Advise on the strategy regarding contributions to the Cellnex Foundation and adapt them to compliance with the ESG programmes adopted by Cellnex</t>
  </si>
  <si>
    <t>ESG Committee</t>
  </si>
  <si>
    <t>Day-to-day management of ESG functional teams. Its main functions can be found the following:
Assess, promote and guide the Group's actions in ESG matters
Ensure compliance with the ESG Policy
Involve every Cellnex Corporate Area &amp; BUs in the implementation of the ESG strategy and Master Plan.
Anticipate potential risks associated with changes in the ESG regulatory framework.</t>
  </si>
  <si>
    <t>Executive remuneration</t>
  </si>
  <si>
    <t>Align the CEO’s Remuneration with Cellnex’s expected performance and value creation</t>
  </si>
  <si>
    <t>Fixed elements</t>
  </si>
  <si>
    <t>Changes with respect to 2023</t>
  </si>
  <si>
    <t>Fixed Remuneration</t>
  </si>
  <si>
    <t>€1.300.000 
(no increase with respect to 2023)</t>
  </si>
  <si>
    <t>No Changes</t>
  </si>
  <si>
    <t>Pension Plan</t>
  </si>
  <si>
    <t>25% of Fixed Remuneration</t>
  </si>
  <si>
    <t>Payment in kind</t>
  </si>
  <si>
    <t>5% of Fixed Remuneration</t>
  </si>
  <si>
    <t>Absolute amount for benefits</t>
  </si>
  <si>
    <t>Annual Variable Remuneration</t>
  </si>
  <si>
    <t>Anual Variable Remuneration</t>
  </si>
  <si>
    <t>Opportunity:
• Target: No changes
• Maximum: No changes</t>
  </si>
  <si>
    <r>
      <t>2024 metrics:
• Growth: Revenue + Points of Presence (PoPs)
• Efficiency: EBITDAaL</t>
    </r>
    <r>
      <rPr>
        <vertAlign val="superscript"/>
        <sz val="10"/>
        <color rgb="FF808080"/>
        <rFont val="Roboto Condensed"/>
      </rPr>
      <t>1</t>
    </r>
    <r>
      <rPr>
        <sz val="12"/>
        <color rgb="FF808080"/>
        <rFont val="Roboto Condensed"/>
      </rPr>
      <t xml:space="preserve">
• Cash generation: Recurring Free Cash Flow + Free Cash Flow
• Capital structure: Adjusted Net Debt/ EBITDA
• "E": Carbon footprint reduction vs. 2023 (scope 1+2+3)
• "S": Female representation in management positions
• Cellnex Leadership Model</t>
    </r>
  </si>
  <si>
    <t>2023 metrics:
• Growth: Collocation (PoPs) + Build-To-Suit
• Cash generation: Recurring Cash Flow generation + Free Cash Flow
• Capital structure: No changes
• "E": No changes
• "S": No changes 
• Leadership Model: No changes</t>
  </si>
  <si>
    <t xml:space="preserve">Long Term Incentive Plan (LTIP) </t>
  </si>
  <si>
    <t>2024-2026</t>
  </si>
  <si>
    <t>2023-2025</t>
  </si>
  <si>
    <r>
      <t>LTIP</t>
    </r>
    <r>
      <rPr>
        <vertAlign val="superscript"/>
        <sz val="12"/>
        <color rgb="FF808080"/>
        <rFont val="Roboto Condensed"/>
      </rPr>
      <t xml:space="preserve"> (2)</t>
    </r>
  </si>
  <si>
    <t>2024-2026 LTIP metrics:
• Absolute Total Shareholder Return
• Relative Total Shareholder Return
• Free Cash Flow (cumulated)
• Reduction of the procurement related carbon footprint emissions
• Female presence in executive positions (including the Senior Management)</t>
  </si>
  <si>
    <t>Instruments:
• 40% Shares
• 60% Stock Options</t>
  </si>
  <si>
    <t>Instruments: No changes</t>
  </si>
  <si>
    <t>Objective measuring period:
• 3 years</t>
  </si>
  <si>
    <t>Objective measuring period: No changes</t>
  </si>
  <si>
    <t>Others</t>
  </si>
  <si>
    <t>Shareholding</t>
  </si>
  <si>
    <t>Equivalent to a minimum of 2 years' Fixed Remuneration</t>
  </si>
  <si>
    <r>
      <rPr>
        <vertAlign val="superscript"/>
        <sz val="9"/>
        <color theme="2" tint="-0.499984740745262"/>
        <rFont val="Roboto"/>
      </rPr>
      <t xml:space="preserve">(1) </t>
    </r>
    <r>
      <rPr>
        <sz val="9"/>
        <color theme="2" tint="-0.499984740745262"/>
        <rFont val="Roboto"/>
      </rPr>
      <t>EBITDAaL: Profit from operations before D&amp;A, after adding back certain non-recurring and non-cash items (such as advances to  customers and prepaid expenses) and including Payments of Lease Installments in the Ordinary Course of Business Profit from operations before D&amp;A, after adding back certain non-recurring and non-cash items (such as advances to customers and prepaid expenses) and including Payments of Lease Installments in the Ordinary Course of Business.</t>
    </r>
  </si>
  <si>
    <r>
      <t>Breakdown of the CEO remuneration</t>
    </r>
    <r>
      <rPr>
        <b/>
        <vertAlign val="superscript"/>
        <sz val="12"/>
        <color rgb="FF425563"/>
        <rFont val="Roboto Condensed"/>
      </rPr>
      <t xml:space="preserve"> (3)</t>
    </r>
  </si>
  <si>
    <t>Risk</t>
  </si>
  <si>
    <t>Fixed</t>
  </si>
  <si>
    <t xml:space="preserve">Evolution of the CEO's remuneration </t>
  </si>
  <si>
    <t>In EUR</t>
  </si>
  <si>
    <t>Fixed Board Remuneration</t>
  </si>
  <si>
    <t>Pension Plan Contribution</t>
  </si>
  <si>
    <r>
      <t>Long-Term Incentives</t>
    </r>
    <r>
      <rPr>
        <vertAlign val="superscript"/>
        <sz val="12"/>
        <color rgb="FF808080"/>
        <rFont val="Roboto Condensed"/>
      </rPr>
      <t xml:space="preserve"> (4)</t>
    </r>
  </si>
  <si>
    <t>Extraordinary remuneration</t>
  </si>
  <si>
    <t>Total Remuneration</t>
  </si>
  <si>
    <t>Fixed Elements - Total</t>
  </si>
  <si>
    <t>Variable Elements - Total</t>
  </si>
  <si>
    <t>Pay ratio of the CEO vs average remuneration of the employees (GRI 2-21)</t>
  </si>
  <si>
    <t>2023 Annual Variable Remuneration (MBO 2023)</t>
  </si>
  <si>
    <t>Minimum</t>
  </si>
  <si>
    <t>Maximum</t>
  </si>
  <si>
    <t>Strategic Priority</t>
  </si>
  <si>
    <t>Metric</t>
  </si>
  <si>
    <t>Weight</t>
  </si>
  <si>
    <t>% Performance</t>
  </si>
  <si>
    <t>% Payment</t>
  </si>
  <si>
    <t>Organic growth</t>
  </si>
  <si>
    <t>Collocation</t>
  </si>
  <si>
    <t xml:space="preserve">BTS (Build-To-Suit) </t>
  </si>
  <si>
    <t>Cash flow generation</t>
  </si>
  <si>
    <r>
      <t>Recurring Cash Flow generation</t>
    </r>
    <r>
      <rPr>
        <vertAlign val="superscript"/>
        <sz val="12"/>
        <color rgb="FF808080"/>
        <rFont val="Roboto Condensed"/>
      </rPr>
      <t>(6)</t>
    </r>
  </si>
  <si>
    <t>Free Cash Flow</t>
  </si>
  <si>
    <t>S&amp;P investment grade</t>
  </si>
  <si>
    <t>Net Debt Ratio/ EBITDA</t>
  </si>
  <si>
    <t>(7)</t>
  </si>
  <si>
    <t>Carbon footprint (emissions) reduction vs. 2022 (scope 1+2+3)</t>
  </si>
  <si>
    <t>Female presence in management positions</t>
  </si>
  <si>
    <t>2023-2025 Long-term Incentive Plan (2023-2025 LTIP)</t>
  </si>
  <si>
    <t>Maximising shareholder
value creation</t>
  </si>
  <si>
    <t>Annualised absolute TSR</t>
  </si>
  <si>
    <t>Relative TSR</t>
  </si>
  <si>
    <t>#4</t>
  </si>
  <si>
    <t>#3</t>
  </si>
  <si>
    <t>#1 or #2</t>
  </si>
  <si>
    <t>€320m</t>
  </si>
  <si>
    <t>€430m</t>
  </si>
  <si>
    <t>€540m</t>
  </si>
  <si>
    <r>
      <t>Group energy consumption green certified</t>
    </r>
    <r>
      <rPr>
        <vertAlign val="superscript"/>
        <sz val="12"/>
        <color rgb="FF808080"/>
        <rFont val="Roboto Condensed"/>
      </rPr>
      <t>(8)</t>
    </r>
  </si>
  <si>
    <r>
      <t xml:space="preserve">77% </t>
    </r>
    <r>
      <rPr>
        <vertAlign val="superscript"/>
        <sz val="12"/>
        <color rgb="FF808080"/>
        <rFont val="Roboto Condensed"/>
      </rPr>
      <t>(7)</t>
    </r>
  </si>
  <si>
    <r>
      <t>82%-100%</t>
    </r>
    <r>
      <rPr>
        <vertAlign val="superscript"/>
        <sz val="12"/>
        <color rgb="FF808080"/>
        <rFont val="Roboto Condensed"/>
      </rPr>
      <t xml:space="preserve"> (8)</t>
    </r>
  </si>
  <si>
    <r>
      <t>Target + ISO</t>
    </r>
    <r>
      <rPr>
        <vertAlign val="superscript"/>
        <sz val="12"/>
        <color rgb="FF808080"/>
        <rFont val="Roboto Condensed"/>
      </rPr>
      <t xml:space="preserve"> (8)</t>
    </r>
  </si>
  <si>
    <t>Level of employee engagement</t>
  </si>
  <si>
    <t>Presence of international talent in HQ</t>
  </si>
  <si>
    <r>
      <rPr>
        <vertAlign val="superscript"/>
        <sz val="9"/>
        <color theme="2" tint="-0.499984740745262"/>
        <rFont val="Roboto"/>
      </rPr>
      <t xml:space="preserve">(8) </t>
    </r>
    <r>
      <rPr>
        <sz val="9"/>
        <color theme="2" tint="-0.499984740745262"/>
        <rFont val="Roboto"/>
      </rPr>
      <t xml:space="preserve"> Minimum scenario: 77% of Cellnex group energy consumption green certified; Target scenario: Cellnex group energy consumption green certified 100% in case Guarantees of Origin (GoOs) average price below 3€/MWh or 82% in case GoOs average price over 3€/Mwh; Maximum scenario: Target + 50,001 ISO certification for 80% of direct consumption. Intermediate levels are calculated by linear interpolation.
</t>
    </r>
  </si>
  <si>
    <t>Communications (GRI 205-3, 406-1)</t>
  </si>
  <si>
    <t>Communications recived by the Whistleblowing Channel</t>
  </si>
  <si>
    <r>
      <rPr>
        <vertAlign val="superscript"/>
        <sz val="9"/>
        <color rgb="FF808080"/>
        <rFont val="Roboto"/>
      </rPr>
      <t xml:space="preserve">(1)  </t>
    </r>
    <r>
      <rPr>
        <sz val="9"/>
        <color rgb="FF808080"/>
        <rFont val="Roboto"/>
      </rPr>
      <t xml:space="preserve">None of the communications received  through the Whistleblowing Channel in 2023 were related to human rights violations, corruption, tax nor discrimination. </t>
    </r>
  </si>
  <si>
    <t>Communications recived by other channels</t>
  </si>
  <si>
    <t>Health &amp; Safety</t>
  </si>
  <si>
    <t>Communication and training about anti-corruption policies and procedures (GRI 205-2)</t>
  </si>
  <si>
    <t>Communication about anti-corruption policies and procedures</t>
  </si>
  <si>
    <t>Communication to 
new employees in 
the reporting year</t>
  </si>
  <si>
    <t xml:space="preserve">Total % of 
employees 
communicated </t>
  </si>
  <si>
    <r>
      <t xml:space="preserve">Training about anti-corruption policies and procedures </t>
    </r>
    <r>
      <rPr>
        <b/>
        <vertAlign val="superscript"/>
        <sz val="12"/>
        <color rgb="FF425563"/>
        <rFont val="Roboto Condensed"/>
      </rPr>
      <t>(2)</t>
    </r>
  </si>
  <si>
    <t>Employees trained 
in the reporting 
year</t>
  </si>
  <si>
    <t xml:space="preserve">Total % of 
employees trained </t>
  </si>
  <si>
    <r>
      <rPr>
        <vertAlign val="superscript"/>
        <sz val="9"/>
        <color rgb="FF808080"/>
        <rFont val="Roboto"/>
      </rPr>
      <t xml:space="preserve">(2)  </t>
    </r>
    <r>
      <rPr>
        <sz val="9"/>
        <color rgb="FF808080"/>
        <rFont val="Roboto"/>
      </rPr>
      <t>All members of the Board of Directors receive relevant anti-corruption training.</t>
    </r>
  </si>
  <si>
    <t>ANNEXES</t>
  </si>
  <si>
    <t>Sustainability ratings</t>
  </si>
  <si>
    <t>Policies &amp; Certifications</t>
  </si>
  <si>
    <t>B</t>
  </si>
  <si>
    <t>A</t>
  </si>
  <si>
    <r>
      <rPr>
        <vertAlign val="superscript"/>
        <sz val="8"/>
        <color theme="2" tint="-0.499984740745262"/>
        <rFont val="Roboto"/>
      </rPr>
      <t xml:space="preserve">(1) </t>
    </r>
    <r>
      <rPr>
        <sz val="8"/>
        <color theme="2" tint="-0.499984740745262"/>
        <rFont val="Roboto"/>
      </rPr>
      <t xml:space="preserve">Risk rating, the closest to zero, the better. </t>
    </r>
  </si>
  <si>
    <t>BB</t>
  </si>
  <si>
    <t>BBB</t>
  </si>
  <si>
    <r>
      <rPr>
        <vertAlign val="superscript"/>
        <sz val="8"/>
        <color theme="2" tint="-0.499984740745262"/>
        <rFont val="Roboto"/>
      </rPr>
      <t xml:space="preserve">(2) </t>
    </r>
    <r>
      <rPr>
        <sz val="8"/>
        <color theme="2" tint="-0.499984740745262"/>
        <rFont val="Roboto"/>
      </rPr>
      <t>Cellnex discloses to the Bloomberg Gender-Equality Index since 2021</t>
    </r>
  </si>
  <si>
    <t>EE-</t>
  </si>
  <si>
    <t>EE</t>
  </si>
  <si>
    <t>Policy list</t>
  </si>
  <si>
    <t>POLICY ON THE COMMUNICATION OF FINANCIAL, NON-FINANCIAL AND CORPORATE INFORMATION AND CONTACTS WITH SHAREHOLDERS, INSTITUTIONAL INVESTORS AND PROXY ADVISORS</t>
  </si>
  <si>
    <t>ESG POLICY</t>
  </si>
  <si>
    <t>ENVIRONMENT AND CLIMATE CHANGE POLICY</t>
  </si>
  <si>
    <t>EQUITY, DIVERSITY AND INCLUSION POLICY</t>
  </si>
  <si>
    <t>GLOBAL QUALITY POLICY</t>
  </si>
  <si>
    <t>GLOBAL RISK MANAGEMENT POLICY</t>
  </si>
  <si>
    <t>HUMAN RIGHTS POLICY</t>
  </si>
  <si>
    <t>INFORMATION SECURITY POLICY</t>
  </si>
  <si>
    <t>OCCUPATIONAL HEALTH AND SAFETY POLICY</t>
  </si>
  <si>
    <t>PERSONAL DATA PROTECTION POLICY</t>
  </si>
  <si>
    <t>POLICY ON THE COMPOSITION OF THE BOARD OF DIRECTORSPOLICY ON THE COMPOSITION OF THE BOARD OF DIRECTORS</t>
  </si>
  <si>
    <t>TREASURY STOCK POLICY</t>
  </si>
  <si>
    <t>PROCUREMENT POLICY</t>
  </si>
  <si>
    <t>REMUNERATIONS POLICY OF THE DIRECTORS</t>
  </si>
  <si>
    <t>SHAREHOLDER REMUNERATION POLICY 2023-2024</t>
  </si>
  <si>
    <t>TAX POLICY</t>
  </si>
  <si>
    <t>CODE OF ETHICS</t>
  </si>
  <si>
    <t>POLICY FOR THE WHISTLEBLOWING CHANNEL</t>
  </si>
  <si>
    <t>CONFLICT OF INTEREST POLICY</t>
  </si>
  <si>
    <t>GIFTS AND HOSPITALITY POLICY</t>
  </si>
  <si>
    <t>The most updated version of the Corporate Policies are available in the Cellnex's Corporate website:
https://www.cellnex.com/investor-relations/corporate-governance/#shareholders-investors-corporate-policies</t>
  </si>
  <si>
    <t>Corporate certifications and scope</t>
  </si>
  <si>
    <t>Certifications</t>
  </si>
  <si>
    <t>Expiry date</t>
  </si>
  <si>
    <t>ISO 9001 Quality Management System</t>
  </si>
  <si>
    <t>ISO 14001 Environmental Management System</t>
  </si>
  <si>
    <t>ISO 45001 Occupational Health &amp; Safety Management System</t>
  </si>
  <si>
    <t>ISO 27001 Information Security Management System</t>
  </si>
  <si>
    <t>ISO 14064 Carbon Footprint</t>
  </si>
  <si>
    <t>ISO 14046 Water Footprint</t>
  </si>
  <si>
    <t>SA 8000 Social Responsability</t>
  </si>
  <si>
    <t>UNI/PdR 125:2022 Gender equality</t>
  </si>
  <si>
    <t>Modelo EASI</t>
  </si>
  <si>
    <t>ISO 50001 Energy</t>
  </si>
  <si>
    <t>ISO 20000-1 Service Management</t>
  </si>
  <si>
    <t>National Security Scheme - Smart Brain</t>
  </si>
  <si>
    <t xml:space="preserve">
This document has been prepared by Cellnex Telecom, S.A. for informative and illustrative purposes only. 
The information and forward-looking statements included in this document (hereinafter, the “Statements”) refers to Cellnex Group (hereinafter, “Cellnex” or the “Company”). Certain information contained in the document is subject to rounding adjustments. Accordingly, any discrepancies between the totals and the sums of the amounts listed may be due to rounding.
The document has not been verified by Cellnex auditors for accuracy or completeness and, as such, should not be relied upon. Nevertheless, the information contained in this document is mainly reported in Cellnex Integrated Annual Report for the reporting period ended December 31, 2023, which is verified by an independent third party and publicly available in the Company website (https://www.cellnex.com). In this regard, the Statements reflect the current views of the Company with respect to future events, do not represent, by their own nature, any guarantee of future fulfilment, and are subjected to risks and uncertainties that could cause the final developments and results to materially differ from those expressed or implied by such Statements. This risk and uncertainties include those identified in the documents containing more comprehensive information filed by Cellnex with the different supervisory authorities of the securities market, in particular, the Spanish National Securities Market Commission (CNMV).  
The Statements are addressed to analysts, investors, customers, suppliers and to all the stakeholders of Cellnex. The distribution of this document in certain jurisdictions may be restricted by law. Consequently, persons to which this document is distributed must inform themselves about and observe such restrictions. By consulting this document, the recipient agrees to observe any such restrictions. 
Neither this document not the historical performance of Cellnex constitute a guarantee of the future performance of the Company, and there can be no assurance that Cellnex will be successful in implementing the Company’s Strategic Plans. None of Cellnex nor any of its affiliates, advisors or representatives, nor any of their respective directors, officers, employees or agents, shall bear any liability (in negligence or otherwise) for any loss arising from any use of this document or its contents (including any forward-looking statement), or otherwise in connection herewith, and they do not undertake any obligation to provide the recipients with access to additional information or to update this document or to correct any inaccuracies in the information contained or referred to herein.</t>
  </si>
  <si>
    <t>E</t>
  </si>
  <si>
    <t>D</t>
  </si>
  <si>
    <t>C</t>
  </si>
  <si>
    <r>
      <rPr>
        <vertAlign val="superscript"/>
        <sz val="9"/>
        <color theme="2" tint="-0.499984740745262"/>
        <rFont val="Roboto"/>
      </rPr>
      <t xml:space="preserve">(3) </t>
    </r>
    <r>
      <rPr>
        <sz val="9"/>
        <color theme="2" tint="-0.499984740745262"/>
        <rFont val="Roboto"/>
      </rPr>
      <t>The remuneration mix where the weight of pay at risk for the CEO, in 2024 it would reach 68% of total direct remuneration in a target achievement level scenario and up to 90% in a maximum achievement level scenario.</t>
    </r>
  </si>
  <si>
    <t>Report functions of the ARMC in 2023</t>
  </si>
  <si>
    <t>A. Taxonomy-eligible Activities</t>
  </si>
  <si>
    <t>B. Taxonomy-Not-eligible Activities</t>
  </si>
  <si>
    <t>A.2 Eligible activities, but not environmentally sustainable (NOT-ALIGNED)</t>
  </si>
  <si>
    <r>
      <rPr>
        <b/>
        <sz val="12"/>
        <color rgb="FF334350"/>
        <rFont val="Roboto"/>
      </rPr>
      <t xml:space="preserve">
Capital Allocation Committee (CAC)</t>
    </r>
    <r>
      <rPr>
        <b/>
        <sz val="10"/>
        <color rgb="FF334350"/>
        <rFont val="Roboto"/>
      </rPr>
      <t xml:space="preserve">
</t>
    </r>
    <r>
      <rPr>
        <sz val="11"/>
        <color theme="0" tint="-0.499984740745262"/>
        <rFont val="Roboto"/>
      </rPr>
      <t>The CAC's duties include informing and assisting the Board of Directors with the business plan, annual budget, and dividend policy, as well as informing and assisting the Board of Directors with investments or transactions of all types that, due to their high value or special characteristics, are of a strategic nature or entail a particular tax risk, except when their approval is the responsibility of the General Shareholders’ Meeting.
Additionally, they inform and assist the Board of Directors with the preparation and review of the rules that set out the framework and limits of M&amp;A transactions</t>
    </r>
    <r>
      <rPr>
        <b/>
        <sz val="10"/>
        <color rgb="FF334350"/>
        <rFont val="Roboto"/>
      </rPr>
      <t>.</t>
    </r>
  </si>
  <si>
    <r>
      <rPr>
        <vertAlign val="superscript"/>
        <sz val="9"/>
        <color theme="2" tint="-0.499984740745262"/>
        <rFont val="Roboto"/>
      </rPr>
      <t xml:space="preserve">(4) </t>
    </r>
    <r>
      <rPr>
        <sz val="9"/>
        <color theme="2" tint="-0.499984740745262"/>
        <rFont val="Roboto"/>
      </rPr>
      <t xml:space="preserve"> As of 2019, the criteria by which the information on the LTIP was reported changed, from accounting criteria (provision) to the consolidation criteria (reporting the amount corresponding to the LTIP that expired during said year).
</t>
    </r>
  </si>
  <si>
    <t>United Kingdom</t>
  </si>
  <si>
    <r>
      <rPr>
        <sz val="12"/>
        <color rgb="FF808080"/>
        <rFont val="Roboto Condensed"/>
      </rPr>
      <t xml:space="preserve">20 </t>
    </r>
    <r>
      <rPr>
        <vertAlign val="superscript"/>
        <sz val="10"/>
        <color rgb="FF808080"/>
        <rFont val="Roboto Condensed"/>
      </rPr>
      <t>(1)</t>
    </r>
  </si>
  <si>
    <t>Opportunity:
• Target: 100% of Fixed Remuneration
• Maximum: 180% of Target and of Fixed Remuneration</t>
  </si>
  <si>
    <t>Opportunity:
• Target: 183% of Fixed Remuneration
• Maximum: 610% of Target</t>
  </si>
  <si>
    <r>
      <rPr>
        <vertAlign val="superscript"/>
        <sz val="9"/>
        <color theme="2" tint="-0.499984740745262"/>
        <rFont val="Roboto"/>
      </rPr>
      <t xml:space="preserve">(1)  </t>
    </r>
    <r>
      <rPr>
        <sz val="9"/>
        <color theme="2" tint="-0.499984740745262"/>
        <rFont val="Roboto"/>
      </rPr>
      <t>According to the GHG Protocol, the carbon footprint data reported for years 2020 and 2021 was recalculated according to the perimeter of the reference year 2022, taking into account 2020 as base year.</t>
    </r>
  </si>
  <si>
    <t xml:space="preserve">     Self-generated electricity</t>
  </si>
  <si>
    <r>
      <rPr>
        <vertAlign val="superscript"/>
        <sz val="9"/>
        <color theme="2" tint="-0.499984740745262"/>
        <rFont val="Roboto"/>
      </rPr>
      <t xml:space="preserve">(2)  </t>
    </r>
    <r>
      <rPr>
        <sz val="9"/>
        <color theme="2" tint="-0.499984740745262"/>
        <rFont val="Roboto"/>
      </rPr>
      <t>Self-generated electricity corresponds to self-consumed electricity.</t>
    </r>
  </si>
  <si>
    <r>
      <rPr>
        <vertAlign val="superscript"/>
        <sz val="9"/>
        <color rgb="FF808080"/>
        <rFont val="Roboto"/>
      </rPr>
      <t xml:space="preserve">(3) </t>
    </r>
    <r>
      <rPr>
        <sz val="9"/>
        <color rgb="FF808080"/>
        <rFont val="Roboto"/>
      </rPr>
      <t>Waste arising from Cellnex's activities is mainly generated by its suppliers and subcontractors. Therefore, it is the suppliers who are responsible for managing the waste in Cellnex activities/facilities under their responsibility. Cellnex has only maintained ownership and management of waste in some parts in Spain and in Italy's offices.These quantities do not represent a significant impact and are therefore considered a non-material environmental aspect</t>
    </r>
  </si>
  <si>
    <r>
      <t xml:space="preserve">Waste (GRI 306-3, 306-4, 306-5) </t>
    </r>
    <r>
      <rPr>
        <b/>
        <vertAlign val="superscript"/>
        <sz val="12"/>
        <color theme="0"/>
        <rFont val="Roboto"/>
      </rPr>
      <t>(3)</t>
    </r>
  </si>
  <si>
    <r>
      <t xml:space="preserve">Self-generated electricity </t>
    </r>
    <r>
      <rPr>
        <vertAlign val="superscript"/>
        <sz val="12"/>
        <color rgb="FF808080"/>
        <rFont val="Roboto Condensed"/>
      </rPr>
      <t>(2)</t>
    </r>
  </si>
  <si>
    <t xml:space="preserve">2023-2025 LTIP metrics:
• Financial and value creation metrics: No changes in KPIs
• ESG: Cellnex group energy consumption green certified + Employee engagement + International appointments in corporation
</t>
  </si>
  <si>
    <r>
      <rPr>
        <vertAlign val="superscript"/>
        <sz val="9"/>
        <color theme="2" tint="-0.499984740745262"/>
        <rFont val="Roboto"/>
      </rPr>
      <t>(6)</t>
    </r>
    <r>
      <rPr>
        <vertAlign val="superscript"/>
        <sz val="8"/>
        <color theme="2" tint="-0.499984740745262"/>
        <rFont val="Roboto"/>
      </rPr>
      <t xml:space="preserve"> </t>
    </r>
    <r>
      <rPr>
        <sz val="8"/>
        <color theme="2" tint="-0.499984740745262"/>
        <rFont val="Roboto"/>
      </rPr>
      <t>Recurring Cash Flow generation: EBITDA IFRS 16 – Net payment of Lease Liabilities - Maintenance capex.</t>
    </r>
    <r>
      <rPr>
        <sz val="9"/>
        <color theme="2" tint="-0.499984740745262"/>
        <rFont val="Roboto"/>
      </rPr>
      <t xml:space="preserve">
</t>
    </r>
    <r>
      <rPr>
        <vertAlign val="superscript"/>
        <sz val="9"/>
        <color theme="2" tint="-0.499984740745262"/>
        <rFont val="Roboto"/>
      </rPr>
      <t xml:space="preserve">(7) </t>
    </r>
    <r>
      <rPr>
        <vertAlign val="superscript"/>
        <sz val="11"/>
        <color theme="2" tint="-0.499984740745262"/>
        <rFont val="Roboto"/>
      </rPr>
      <t xml:space="preserve">S&amp;P investment grade: at each performance level, a range is set for the Net Debt/EBITDA ratio. </t>
    </r>
    <r>
      <rPr>
        <sz val="9"/>
        <color theme="2" tint="-0.499984740745262"/>
        <rFont val="Roboto"/>
      </rPr>
      <t xml:space="preserve">
</t>
    </r>
  </si>
  <si>
    <t>(1)  According to the GHG Protocol, the carbon footprint data reported for years 2020 and 2021 was recalculated according to the perimeter of the reference year 2022, taking into account 2020 as base year.</t>
  </si>
  <si>
    <t>3.8. Leased assets upstream</t>
  </si>
  <si>
    <t>(1) Total analysed sites including some of the forecasted roll-outs. The analysis consists of the identification of sites in areas categorised by the IUCN, which also include the protected areas of the Natura 2000 network</t>
  </si>
  <si>
    <r>
      <t>Total analysed sites</t>
    </r>
    <r>
      <rPr>
        <b/>
        <vertAlign val="superscript"/>
        <sz val="12"/>
        <color rgb="FF808080"/>
        <rFont val="Roboto Condensed"/>
      </rPr>
      <t xml:space="preserve"> (1)</t>
    </r>
  </si>
  <si>
    <t>Grid electricity consumption (MWh)</t>
  </si>
  <si>
    <r>
      <rPr>
        <vertAlign val="superscript"/>
        <sz val="9"/>
        <color theme="2" tint="-0.499984740745262"/>
        <rFont val="Roboto"/>
      </rPr>
      <t xml:space="preserve">(2) </t>
    </r>
    <r>
      <rPr>
        <sz val="9"/>
        <color theme="2" tint="-0.499984740745262"/>
        <rFont val="Roboto"/>
      </rPr>
      <t>There have been no employee fatalities due to work-related accidents or ill health in the years reported. Regarding the non-employees whose work
and/or workplace is controlled by the organization there have been two fatality (customer's workers), one in 2023 and one in 2022
• Lost Time Injury Frequency Rate (IFR) = (Nº accidents with injuries / Nº worked hours) x 10</t>
    </r>
    <r>
      <rPr>
        <vertAlign val="superscript"/>
        <sz val="9"/>
        <color theme="2" tint="-0.499984740745262"/>
        <rFont val="Roboto"/>
      </rPr>
      <t>6</t>
    </r>
    <r>
      <rPr>
        <sz val="9"/>
        <color theme="2" tint="-0.499984740745262"/>
        <rFont val="Roboto"/>
      </rPr>
      <t xml:space="preserve">
• Lost Time Accident Frequency Rate (AFR) = (Nº accidents with leave / Nº worked hours) x 10</t>
    </r>
    <r>
      <rPr>
        <vertAlign val="superscript"/>
        <sz val="9"/>
        <color theme="2" tint="-0.499984740745262"/>
        <rFont val="Roboto"/>
      </rPr>
      <t>6</t>
    </r>
    <r>
      <rPr>
        <sz val="9"/>
        <color theme="2" tint="-0.499984740745262"/>
        <rFont val="Roboto"/>
      </rPr>
      <t xml:space="preserve">
• Rate of high-consequence work-related injuries = (High-consequence work-related injuries in the reporting year / Nº worked hours) x 10</t>
    </r>
    <r>
      <rPr>
        <vertAlign val="superscript"/>
        <sz val="9"/>
        <color theme="2" tint="-0.499984740745262"/>
        <rFont val="Roboto"/>
      </rPr>
      <t>6</t>
    </r>
    <r>
      <rPr>
        <sz val="9"/>
        <color theme="2" tint="-0.499984740745262"/>
        <rFont val="Roboto"/>
      </rPr>
      <t xml:space="preserve">
• Accident severity rate (SR) = (Nº lost days due accidents with leave / Nº worked hours) x 10</t>
    </r>
    <r>
      <rPr>
        <vertAlign val="superscript"/>
        <sz val="9"/>
        <color theme="2" tint="-0.499984740745262"/>
        <rFont val="Roboto"/>
      </rPr>
      <t>3</t>
    </r>
    <r>
      <rPr>
        <sz val="9"/>
        <color theme="2" tint="-0.499984740745262"/>
        <rFont val="Roboto"/>
      </rPr>
      <t xml:space="preserve">
• Incident Rate of Occupational Diseases (IROD) = (Nº leaves due to diseases/Nº employees) x 10</t>
    </r>
    <r>
      <rPr>
        <vertAlign val="superscript"/>
        <sz val="9"/>
        <color theme="2" tint="-0.499984740745262"/>
        <rFont val="Roboto"/>
      </rPr>
      <t>3</t>
    </r>
    <r>
      <rPr>
        <sz val="9"/>
        <color theme="2" tint="-0.499984740745262"/>
        <rFont val="Roboto"/>
      </rPr>
      <t xml:space="preserve">
• Worked hours: Number of theoretical hours
• Lost days: Number of days lost due to clinical absenteeism (due to accident)
• Absenteeism disclosed: Working days of sick leave due to occupational accidents or disease, maternity or paternity leave, temporary disability, unpaid leave.
</t>
    </r>
  </si>
  <si>
    <r>
      <rPr>
        <vertAlign val="superscript"/>
        <sz val="9"/>
        <color theme="0" tint="-0.499984740745262"/>
        <rFont val="Roboto"/>
      </rPr>
      <t xml:space="preserve">(4) </t>
    </r>
    <r>
      <rPr>
        <sz val="9"/>
        <color theme="0" tint="-0.499984740745262"/>
        <rFont val="Roboto"/>
      </rPr>
      <t xml:space="preserve">The interannual difference in 2022 is derived from the fact that all the data reported includes the companies incorporated during the year. The gender pay gap is calculated taking into account the following formula: [(Base salary + Other incentives male) - (Base salary + Other incentives female)] / (Base salary + Other incentives male). </t>
    </r>
  </si>
  <si>
    <r>
      <rPr>
        <vertAlign val="superscript"/>
        <sz val="9"/>
        <color theme="0" tint="-0.499984740745262"/>
        <rFont val="Roboto"/>
      </rPr>
      <t xml:space="preserve">(3) </t>
    </r>
    <r>
      <rPr>
        <sz val="9"/>
        <color theme="0" tint="-0.499984740745262"/>
        <rFont val="Roboto"/>
      </rPr>
      <t xml:space="preserve">The percentage is calculated by comparing the average remuneration of the workforce between the current year and the previous one, taking into account changes in the perimeter due to the inclusion of new companies. </t>
    </r>
  </si>
  <si>
    <r>
      <rPr>
        <vertAlign val="superscript"/>
        <sz val="9"/>
        <color rgb="FF808080"/>
        <rFont val="Roboto"/>
      </rPr>
      <t>(1)</t>
    </r>
    <r>
      <rPr>
        <sz val="9"/>
        <color rgb="FF808080"/>
        <rFont val="Roboto"/>
      </rPr>
      <t xml:space="preserve"> Previous years' figures recalculated according to the following methodology: FTE + 0.5*PTE.</t>
    </r>
  </si>
  <si>
    <r>
      <t xml:space="preserve">Professional classification </t>
    </r>
    <r>
      <rPr>
        <b/>
        <vertAlign val="superscript"/>
        <sz val="12"/>
        <color theme="5"/>
        <rFont val="Roboto Condensed"/>
      </rPr>
      <t>(2)</t>
    </r>
  </si>
  <si>
    <r>
      <rPr>
        <vertAlign val="superscript"/>
        <sz val="9"/>
        <color rgb="FF808080"/>
        <rFont val="Roboto"/>
      </rPr>
      <t>(2)</t>
    </r>
    <r>
      <rPr>
        <sz val="9"/>
        <color rgb="FF808080"/>
        <rFont val="Roboto"/>
      </rPr>
      <t xml:space="preserve"> CEO included in Senior Management</t>
    </r>
  </si>
  <si>
    <r>
      <t xml:space="preserve">Turnover by type </t>
    </r>
    <r>
      <rPr>
        <b/>
        <vertAlign val="superscript"/>
        <sz val="12"/>
        <color theme="5"/>
        <rFont val="Roboto Condensed"/>
      </rPr>
      <t>(3)</t>
    </r>
  </si>
  <si>
    <r>
      <rPr>
        <vertAlign val="superscript"/>
        <sz val="9"/>
        <color rgb="FF808080"/>
        <rFont val="Roboto"/>
      </rPr>
      <t xml:space="preserve">(3)  </t>
    </r>
    <r>
      <rPr>
        <sz val="9"/>
        <color rgb="FF808080"/>
        <rFont val="Roboto"/>
      </rPr>
      <t>Both individual and collective dismissals are taken into account.</t>
    </r>
  </si>
  <si>
    <r>
      <rPr>
        <vertAlign val="superscript"/>
        <sz val="9"/>
        <color theme="2" tint="-0.499984740745262"/>
        <rFont val="Roboto"/>
      </rPr>
      <t xml:space="preserve">(1) </t>
    </r>
    <r>
      <rPr>
        <sz val="9"/>
        <color theme="2" tint="-0.499984740745262"/>
        <rFont val="Roboto"/>
      </rPr>
      <t>The scope of the pulse survey in 2021 was: Spain, Denmark, France, Ireland, Netherlands, Portugal and United Kingdom, whereas in 2022 and in 2023 covers the 12 countries where Cellnex operates.</t>
    </r>
  </si>
  <si>
    <t>Nationalities</t>
  </si>
  <si>
    <t>Spanish</t>
  </si>
  <si>
    <t>Polish</t>
  </si>
  <si>
    <t>Italian</t>
  </si>
  <si>
    <t>French</t>
  </si>
  <si>
    <t>British</t>
  </si>
  <si>
    <t>Other</t>
  </si>
  <si>
    <t xml:space="preserve"> % of total workforce</t>
  </si>
  <si>
    <r>
      <rPr>
        <vertAlign val="superscript"/>
        <sz val="9"/>
        <color theme="2" tint="-0.499984740745262"/>
        <rFont val="Roboto"/>
      </rPr>
      <t>(5)</t>
    </r>
    <r>
      <rPr>
        <sz val="9"/>
        <color theme="2" tint="-0.499984740745262"/>
        <rFont val="Roboto"/>
      </rPr>
      <t xml:space="preserve"> all management positions, including junior, middle and senior management</t>
    </r>
  </si>
  <si>
    <r>
      <t xml:space="preserve">% of total management positions </t>
    </r>
    <r>
      <rPr>
        <b/>
        <vertAlign val="superscript"/>
        <sz val="12"/>
        <color theme="5"/>
        <rFont val="Roboto Condensed"/>
      </rPr>
      <t>(5)</t>
    </r>
  </si>
  <si>
    <r>
      <t>Ethics &amp; Anticorruption</t>
    </r>
    <r>
      <rPr>
        <vertAlign val="superscript"/>
        <sz val="12"/>
        <color rgb="FF808080"/>
        <rFont val="Roboto Condensed"/>
      </rPr>
      <t xml:space="preserve"> (6)</t>
    </r>
  </si>
  <si>
    <r>
      <rPr>
        <vertAlign val="superscript"/>
        <sz val="9"/>
        <color rgb="FF808080"/>
        <rFont val="Roboto Condensed"/>
      </rPr>
      <t>(6)</t>
    </r>
    <r>
      <rPr>
        <sz val="9"/>
        <color rgb="FF808080"/>
        <rFont val="Roboto Condensed"/>
      </rPr>
      <t xml:space="preserve"> This training includes discrimination and harassment issues
  </t>
    </r>
  </si>
  <si>
    <t>Total energy used in data centers (MWh)</t>
  </si>
  <si>
    <t xml:space="preserve">Percentage of renewable energy (%) </t>
  </si>
  <si>
    <t>Data Centers Energy (MWh)</t>
  </si>
  <si>
    <t>*Renewable energy target 2023 for Data Centres was 100%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</si>
</sst>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0.00\ &quot;€&quot;;[Red]\-#,##0.00\ &quot;€&quot;"/>
    <numFmt numFmtId="43" formatCode="_-* #,##0.00_-;\-* #,##0.00_-;_-* &quot;-&quot;??_-;_-@_-"/>
    <numFmt numFmtId="164" formatCode="_-&quot;£&quot;* #,##0.00_-;\-&quot;£&quot;* #,##0.00_-;_-&quot;£&quot;* &quot;-&quot;??_-;_-@_-"/>
    <numFmt numFmtId="165" formatCode="#0;&quot;-&quot;#0;#0;_(@_)"/>
    <numFmt numFmtId="166" formatCode="#,##0;\(#,##0\);&quot;-&quot;;_(@_)"/>
    <numFmt numFmtId="167" formatCode="0.0"/>
    <numFmt numFmtId="168" formatCode="#,##0;&quot;-&quot;#,##0;&quot;-&quot;;_(@_)"/>
    <numFmt numFmtId="169" formatCode="#,##0;&quot;-&quot;#,##0;&quot;—&quot;;_(@_)"/>
    <numFmt numFmtId="170" formatCode="#,##0.00;&quot;-&quot;#,##0.00;&quot;-&quot;;_(@_)"/>
    <numFmt numFmtId="171" formatCode="_-* #,##0_-;\-* #,##0_-;_-* &quot;-&quot;??_-;_-@_-"/>
    <numFmt numFmtId="172" formatCode="* #,##0;* \(#,##0\);* &quot;—&quot;;_(@_)"/>
    <numFmt numFmtId="173" formatCode="0.0%"/>
    <numFmt numFmtId="174" formatCode="_-* #,##0.0_-;\-* #,##0.0_-;_-* &quot;-&quot;??_-;_-@_-"/>
    <numFmt numFmtId="175" formatCode="[$€-2]\ #,##0.00;[Red]\-[$€-2]\ #,##0.00"/>
    <numFmt numFmtId="176" formatCode="#,##0.0;&quot;-&quot;#,##0.0;&quot;-&quot;;_(@_)"/>
    <numFmt numFmtId="177" formatCode="_-* #,##0\ [$€-C0A]_-;\-* #,##0\ [$€-C0A]_-;_-* &quot;-&quot;??\ [$€-C0A]_-;_-@_-"/>
    <numFmt numFmtId="178" formatCode="#,##0.00\ &quot;€&quot;"/>
  </numFmts>
  <fonts count="144">
    <font>
      <sz val="10"/>
      <name val="Arial"/>
    </font>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10"/>
      <name val="Arial"/>
      <family val="2"/>
    </font>
    <font>
      <sz val="10"/>
      <name val="Roboto"/>
    </font>
    <font>
      <sz val="20"/>
      <color theme="6"/>
      <name val="Roboto"/>
    </font>
    <font>
      <sz val="8"/>
      <color rgb="FF808080"/>
      <name val="Roboto"/>
    </font>
    <font>
      <b/>
      <sz val="8"/>
      <color rgb="FF808080"/>
      <name val="Roboto"/>
    </font>
    <font>
      <sz val="10"/>
      <color theme="5"/>
      <name val="Roboto"/>
    </font>
    <font>
      <b/>
      <sz val="9"/>
      <color theme="5"/>
      <name val="Roboto"/>
    </font>
    <font>
      <sz val="7"/>
      <color rgb="FF808080"/>
      <name val="Roboto"/>
    </font>
    <font>
      <sz val="8"/>
      <color theme="0" tint="-0.499984740745262"/>
      <name val="Roboto"/>
    </font>
    <font>
      <sz val="9.5"/>
      <color theme="3"/>
      <name val="Calibri Light"/>
      <family val="2"/>
      <scheme val="major"/>
    </font>
    <font>
      <b/>
      <sz val="16"/>
      <color theme="4"/>
      <name val="Calibri Light"/>
      <family val="2"/>
      <scheme val="major"/>
    </font>
    <font>
      <b/>
      <sz val="9.5"/>
      <color theme="0"/>
      <name val="Calibri"/>
      <family val="2"/>
      <scheme val="minor"/>
    </font>
    <font>
      <u/>
      <sz val="9.5"/>
      <color theme="4"/>
      <name val="Calibri Light"/>
      <family val="2"/>
      <scheme val="major"/>
    </font>
    <font>
      <b/>
      <sz val="7"/>
      <color theme="3"/>
      <name val="Calibri"/>
      <family val="2"/>
      <scheme val="minor"/>
    </font>
    <font>
      <b/>
      <sz val="9.5"/>
      <color theme="0"/>
      <name val="Calibri Light"/>
      <family val="2"/>
      <scheme val="major"/>
    </font>
    <font>
      <sz val="9.5"/>
      <color theme="0"/>
      <name val="Calibri Light"/>
      <family val="2"/>
      <scheme val="major"/>
    </font>
    <font>
      <b/>
      <sz val="9.5"/>
      <color theme="3"/>
      <name val="Calibri Light"/>
      <family val="2"/>
      <scheme val="major"/>
    </font>
    <font>
      <sz val="9.5"/>
      <color theme="3"/>
      <name val="Calibri"/>
      <family val="2"/>
      <scheme val="minor"/>
    </font>
    <font>
      <sz val="7"/>
      <color theme="3"/>
      <name val="Calibri Light"/>
      <family val="2"/>
      <scheme val="major"/>
    </font>
    <font>
      <sz val="7"/>
      <name val="Arial Black"/>
      <family val="2"/>
    </font>
    <font>
      <sz val="7"/>
      <name val="Arial"/>
      <family val="2"/>
    </font>
    <font>
      <b/>
      <sz val="9.5"/>
      <color rgb="FF4A4D4E"/>
      <name val="Calibri Light"/>
      <family val="2"/>
      <scheme val="major"/>
    </font>
    <font>
      <sz val="9.5"/>
      <color rgb="FF4A4D4E"/>
      <name val="Calibri Light"/>
      <family val="2"/>
      <scheme val="major"/>
    </font>
    <font>
      <b/>
      <sz val="9.5"/>
      <color theme="3"/>
      <name val="Calibri Light"/>
      <family val="2"/>
      <scheme val="major"/>
    </font>
    <font>
      <sz val="9.5"/>
      <color rgb="FF4A4D4E"/>
      <name val="Calibri Light"/>
      <family val="2"/>
      <scheme val="major"/>
    </font>
    <font>
      <sz val="10"/>
      <color rgb="FF808080"/>
      <name val="Roboto"/>
    </font>
    <font>
      <sz val="5"/>
      <color rgb="FF808080"/>
      <name val="Roboto"/>
    </font>
    <font>
      <sz val="8"/>
      <color theme="3"/>
      <name val="Calibri"/>
      <family val="2"/>
      <scheme val="minor"/>
    </font>
    <font>
      <sz val="10"/>
      <color rgb="FF000000"/>
      <name val="Calibri"/>
      <family val="2"/>
      <scheme val="minor"/>
    </font>
    <font>
      <u/>
      <sz val="11"/>
      <color theme="10"/>
      <name val="Calibri"/>
      <family val="2"/>
      <scheme val="minor"/>
    </font>
    <font>
      <sz val="8"/>
      <name val="Arial"/>
      <family val="2"/>
    </font>
    <font>
      <sz val="8"/>
      <name val="Arial"/>
      <family val="2"/>
    </font>
    <font>
      <sz val="8"/>
      <name val="Arial"/>
      <family val="2"/>
    </font>
    <font>
      <sz val="14"/>
      <name val="Helvetica"/>
      <family val="2"/>
    </font>
    <font>
      <sz val="14"/>
      <color theme="0"/>
      <name val="Roboto Condensed Bold"/>
    </font>
    <font>
      <sz val="14"/>
      <color rgb="FF425563"/>
      <name val="Helvetica"/>
      <family val="2"/>
    </font>
    <font>
      <b/>
      <sz val="12"/>
      <color theme="0"/>
      <name val="Roboto"/>
    </font>
    <font>
      <sz val="20"/>
      <color theme="6"/>
      <name val="Roboto Condensed"/>
    </font>
    <font>
      <b/>
      <sz val="12"/>
      <color rgb="FF539A0B"/>
      <name val="Roboto Condensed"/>
    </font>
    <font>
      <b/>
      <sz val="12"/>
      <color theme="6"/>
      <name val="Roboto Condensed"/>
    </font>
    <font>
      <sz val="12"/>
      <color rgb="FF808080"/>
      <name val="Roboto Condensed"/>
    </font>
    <font>
      <sz val="12"/>
      <color theme="0" tint="-0.499984740745262"/>
      <name val="Roboto Condensed"/>
    </font>
    <font>
      <b/>
      <sz val="12"/>
      <color rgb="FF808080"/>
      <name val="Roboto Condensed"/>
    </font>
    <font>
      <sz val="8"/>
      <color theme="2" tint="-0.499984740745262"/>
      <name val="Roboto"/>
    </font>
    <font>
      <sz val="10"/>
      <color theme="2" tint="-0.499984740745262"/>
      <name val="Roboto"/>
    </font>
    <font>
      <b/>
      <sz val="12"/>
      <color theme="0" tint="-0.499984740745262"/>
      <name val="Roboto Condensed"/>
    </font>
    <font>
      <sz val="10"/>
      <name val="Arial"/>
      <family val="2"/>
    </font>
    <font>
      <b/>
      <sz val="10"/>
      <color rgb="FF70AD47"/>
      <name val="Roboto"/>
    </font>
    <font>
      <b/>
      <sz val="12"/>
      <color rgb="FF64A70B"/>
      <name val="Roboto"/>
    </font>
    <font>
      <sz val="12"/>
      <name val="Roboto Condensed"/>
    </font>
    <font>
      <sz val="12"/>
      <color theme="6"/>
      <name val="Roboto Condensed"/>
    </font>
    <font>
      <b/>
      <sz val="12"/>
      <color theme="2" tint="-0.499984740745262"/>
      <name val="Roboto Condensed"/>
    </font>
    <font>
      <b/>
      <sz val="12"/>
      <color rgb="FF64A70B"/>
      <name val="Roboto Condensed"/>
    </font>
    <font>
      <sz val="12"/>
      <color rgb="FF64A70B"/>
      <name val="Roboto Condensed"/>
    </font>
    <font>
      <sz val="12"/>
      <color theme="2" tint="-0.499984740745262"/>
      <name val="Roboto Condensed"/>
    </font>
    <font>
      <sz val="10"/>
      <color theme="0"/>
      <name val="Roboto"/>
    </font>
    <font>
      <sz val="20"/>
      <color theme="5"/>
      <name val="Roboto Condensed"/>
    </font>
    <font>
      <b/>
      <sz val="12"/>
      <color theme="5"/>
      <name val="Roboto Condensed"/>
    </font>
    <font>
      <b/>
      <sz val="10"/>
      <name val="Roboto"/>
    </font>
    <font>
      <sz val="20"/>
      <color rgb="FF425563"/>
      <name val="Roboto Condensed"/>
    </font>
    <font>
      <b/>
      <sz val="12"/>
      <color rgb="FF425563"/>
      <name val="Roboto Condensed"/>
    </font>
    <font>
      <b/>
      <sz val="12"/>
      <color theme="0"/>
      <name val="Roboto Condensed"/>
    </font>
    <font>
      <sz val="10"/>
      <color rgb="FFFF0000"/>
      <name val="Roboto"/>
    </font>
    <font>
      <sz val="10"/>
      <name val="Helvetica"/>
      <family val="2"/>
    </font>
    <font>
      <vertAlign val="superscript"/>
      <sz val="8"/>
      <name val="Helvetica"/>
      <family val="2"/>
    </font>
    <font>
      <b/>
      <sz val="12"/>
      <color rgb="FF000000"/>
      <name val="Roboto Condensed"/>
    </font>
    <font>
      <sz val="10"/>
      <name val="Roboto Condensed"/>
    </font>
    <font>
      <sz val="12"/>
      <color rgb="FF000000"/>
      <name val="Roboto Condensed"/>
    </font>
    <font>
      <sz val="20"/>
      <color rgb="FF0099AC"/>
      <name val="Roboto Condensed"/>
    </font>
    <font>
      <b/>
      <sz val="12"/>
      <color theme="2" tint="-0.499984740745262"/>
      <name val="Roboto"/>
    </font>
    <font>
      <b/>
      <vertAlign val="superscript"/>
      <sz val="12"/>
      <color theme="0"/>
      <name val="Roboto"/>
    </font>
    <font>
      <vertAlign val="superscript"/>
      <sz val="8"/>
      <color rgb="FF808080"/>
      <name val="Roboto"/>
    </font>
    <font>
      <vertAlign val="superscript"/>
      <sz val="12"/>
      <color rgb="FF808080"/>
      <name val="Roboto Condensed"/>
    </font>
    <font>
      <b/>
      <vertAlign val="superscript"/>
      <sz val="12"/>
      <color rgb="FF425563"/>
      <name val="Roboto Condensed"/>
    </font>
    <font>
      <b/>
      <vertAlign val="superscript"/>
      <sz val="12"/>
      <color rgb="FF539A0B"/>
      <name val="Roboto Condensed"/>
    </font>
    <font>
      <vertAlign val="superscript"/>
      <sz val="20"/>
      <color theme="6"/>
      <name val="Roboto Condensed"/>
    </font>
    <font>
      <b/>
      <vertAlign val="subscript"/>
      <sz val="12"/>
      <color rgb="FF539A0B"/>
      <name val="Roboto Condensed"/>
    </font>
    <font>
      <i/>
      <sz val="12"/>
      <color rgb="FF808080"/>
      <name val="Roboto Condensed"/>
    </font>
    <font>
      <b/>
      <vertAlign val="superscript"/>
      <sz val="12"/>
      <color theme="5"/>
      <name val="Roboto Condensed"/>
    </font>
    <font>
      <b/>
      <sz val="12"/>
      <color theme="3"/>
      <name val="Roboto Condensed"/>
    </font>
    <font>
      <sz val="9"/>
      <name val="Roboto"/>
    </font>
    <font>
      <sz val="9"/>
      <color rgb="FF808080"/>
      <name val="Roboto"/>
    </font>
    <font>
      <vertAlign val="superscript"/>
      <sz val="9"/>
      <color rgb="FF808080"/>
      <name val="Roboto"/>
    </font>
    <font>
      <vertAlign val="superscript"/>
      <sz val="8"/>
      <color theme="2" tint="-0.499984740745262"/>
      <name val="Roboto"/>
    </font>
    <font>
      <sz val="9"/>
      <color theme="2" tint="-0.499984740745262"/>
      <name val="Roboto"/>
    </font>
    <font>
      <vertAlign val="superscript"/>
      <sz val="9"/>
      <color theme="2" tint="-0.499984740745262"/>
      <name val="Roboto"/>
    </font>
    <font>
      <sz val="9"/>
      <color theme="0" tint="-0.499984740745262"/>
      <name val="Roboto"/>
    </font>
    <font>
      <vertAlign val="superscript"/>
      <sz val="9"/>
      <color theme="0" tint="-0.499984740745262"/>
      <name val="Roboto"/>
    </font>
    <font>
      <sz val="10"/>
      <color rgb="FF808080"/>
      <name val="Roboto Condensed"/>
    </font>
    <font>
      <sz val="10"/>
      <color theme="2" tint="-0.499984740745262"/>
      <name val="Roboto Condensed"/>
    </font>
    <font>
      <sz val="8.5"/>
      <color rgb="FF404040"/>
      <name val="HelveticaLTStd-Light"/>
    </font>
    <font>
      <sz val="18"/>
      <color rgb="FF334350"/>
      <name val="Arial"/>
      <family val="2"/>
    </font>
    <font>
      <sz val="16"/>
      <color rgb="FF334350"/>
      <name val="Roboto"/>
    </font>
    <font>
      <b/>
      <sz val="10"/>
      <color rgb="FF334350"/>
      <name val="Roboto"/>
    </font>
    <font>
      <sz val="11"/>
      <color theme="0" tint="-0.499984740745262"/>
      <name val="Roboto"/>
    </font>
    <font>
      <b/>
      <sz val="12"/>
      <color rgb="FF334350"/>
      <name val="Roboto"/>
    </font>
    <font>
      <vertAlign val="superscript"/>
      <sz val="12"/>
      <color theme="2" tint="-0.499984740745262"/>
      <name val="Roboto Condensed"/>
    </font>
    <font>
      <sz val="9.5"/>
      <color theme="4"/>
      <name val="Roboto"/>
    </font>
    <font>
      <sz val="20"/>
      <color theme="4"/>
      <name val="Roboto Condensed"/>
    </font>
    <font>
      <sz val="10"/>
      <color theme="0"/>
      <name val="Arial"/>
      <family val="2"/>
    </font>
    <font>
      <b/>
      <sz val="12"/>
      <color rgb="FF64A70B"/>
      <name val="Helvetica"/>
      <family val="2"/>
    </font>
    <font>
      <sz val="12"/>
      <name val="Helvetica"/>
      <family val="2"/>
    </font>
    <font>
      <sz val="12"/>
      <name val="Roboto"/>
    </font>
    <font>
      <b/>
      <sz val="12"/>
      <color theme="5"/>
      <name val="Helvetica"/>
      <family val="2"/>
    </font>
    <font>
      <b/>
      <sz val="12"/>
      <color rgb="FF425563"/>
      <name val="Helvetica"/>
      <family val="2"/>
    </font>
    <font>
      <b/>
      <sz val="12"/>
      <color rgb="FF0099AC"/>
      <name val="Helvetica"/>
      <family val="2"/>
    </font>
    <font>
      <b/>
      <sz val="12"/>
      <color theme="4"/>
      <name val="Helvetica"/>
      <family val="2"/>
    </font>
    <font>
      <b/>
      <sz val="12"/>
      <color rgb="FF000000"/>
      <name val="Helvetica"/>
      <family val="2"/>
    </font>
    <font>
      <b/>
      <sz val="12"/>
      <name val="Roboto"/>
    </font>
    <font>
      <sz val="14"/>
      <color theme="5"/>
      <name val="Roboto Condensed"/>
    </font>
    <font>
      <sz val="14"/>
      <color rgb="FF64A70B"/>
      <name val="Roboto Condensed"/>
    </font>
    <font>
      <sz val="14"/>
      <color rgb="FF425563"/>
      <name val="Roboto Condensed"/>
    </font>
    <font>
      <sz val="14"/>
      <color rgb="FF0099AC"/>
      <name val="Roboto Condensed"/>
    </font>
    <font>
      <i/>
      <sz val="10"/>
      <color rgb="FF808080"/>
      <name val="Roboto Condensed"/>
    </font>
    <font>
      <sz val="11"/>
      <color rgb="FF808080"/>
      <name val="Roboto Condensed"/>
    </font>
    <font>
      <vertAlign val="subscript"/>
      <sz val="11"/>
      <color rgb="FF808080"/>
      <name val="Roboto Condensed"/>
    </font>
    <font>
      <vertAlign val="subscript"/>
      <sz val="11"/>
      <color theme="0" tint="-0.499984740745262"/>
      <name val="Roboto Condensed"/>
    </font>
    <font>
      <sz val="11"/>
      <color theme="0" tint="-0.499984740745262"/>
      <name val="Roboto Condensed"/>
    </font>
    <font>
      <sz val="11"/>
      <name val="Roboto"/>
    </font>
    <font>
      <u/>
      <sz val="10"/>
      <name val="Roboto"/>
    </font>
    <font>
      <sz val="8"/>
      <color theme="2" tint="-0.499984740745262"/>
      <name val="Roboto Condensed"/>
    </font>
    <font>
      <i/>
      <sz val="12"/>
      <color theme="2" tint="-0.499984740745262"/>
      <name val="Roboto Condensed"/>
    </font>
    <font>
      <i/>
      <sz val="12"/>
      <color rgb="FF64A70B"/>
      <name val="Roboto Condensed"/>
    </font>
    <font>
      <vertAlign val="subscript"/>
      <sz val="9"/>
      <color rgb="FF808080"/>
      <name val="Roboto Condensed"/>
    </font>
    <font>
      <sz val="10"/>
      <color rgb="FFFF0000"/>
      <name val="Arial"/>
      <family val="2"/>
    </font>
    <font>
      <sz val="10"/>
      <name val="Abadi"/>
      <family val="2"/>
    </font>
    <font>
      <vertAlign val="superscript"/>
      <sz val="10"/>
      <color rgb="FF808080"/>
      <name val="Roboto Condensed"/>
    </font>
    <font>
      <sz val="12"/>
      <color theme="0"/>
      <name val="Roboto Condensed"/>
    </font>
    <font>
      <vertAlign val="superscript"/>
      <sz val="11"/>
      <color theme="2" tint="-0.499984740745262"/>
      <name val="Roboto"/>
    </font>
    <font>
      <b/>
      <vertAlign val="superscript"/>
      <sz val="12"/>
      <color rgb="FF808080"/>
      <name val="Roboto Condensed"/>
    </font>
    <font>
      <b/>
      <sz val="11"/>
      <color rgb="FF64A70B"/>
      <name val="Roboto"/>
    </font>
    <font>
      <sz val="9"/>
      <color rgb="FF808080"/>
      <name val="Roboto Condensed"/>
    </font>
    <font>
      <vertAlign val="superscript"/>
      <sz val="9"/>
      <color rgb="FF808080"/>
      <name val="Roboto Condensed"/>
    </font>
    <font>
      <b/>
      <sz val="10"/>
      <color rgb="FF808080"/>
      <name val="Roboto Condensed"/>
    </font>
  </fonts>
  <fills count="14">
    <fill>
      <patternFill patternType="none"/>
    </fill>
    <fill>
      <patternFill patternType="gray125"/>
    </fill>
    <fill>
      <patternFill patternType="solid">
        <fgColor rgb="FFFFFFFF"/>
        <bgColor indexed="64"/>
      </patternFill>
    </fill>
    <fill>
      <patternFill patternType="solid">
        <fgColor theme="0"/>
        <bgColor indexed="64"/>
      </patternFill>
    </fill>
    <fill>
      <patternFill patternType="solid">
        <fgColor theme="5"/>
        <bgColor indexed="64"/>
      </patternFill>
    </fill>
    <fill>
      <patternFill patternType="solid">
        <fgColor theme="4"/>
        <bgColor indexed="64"/>
      </patternFill>
    </fill>
    <fill>
      <patternFill patternType="solid">
        <fgColor theme="2" tint="-4.9989318521683403E-2"/>
        <bgColor indexed="64"/>
      </patternFill>
    </fill>
    <fill>
      <patternFill patternType="solid">
        <fgColor theme="2"/>
        <bgColor indexed="64"/>
      </patternFill>
    </fill>
    <fill>
      <patternFill patternType="solid">
        <fgColor theme="0"/>
      </patternFill>
    </fill>
    <fill>
      <patternFill patternType="solid">
        <fgColor theme="2"/>
      </patternFill>
    </fill>
    <fill>
      <patternFill patternType="solid">
        <fgColor rgb="FFFFFFFF"/>
        <bgColor rgb="FF000000"/>
      </patternFill>
    </fill>
    <fill>
      <patternFill patternType="solid">
        <fgColor rgb="FF64A70B"/>
        <bgColor indexed="64"/>
      </patternFill>
    </fill>
    <fill>
      <patternFill patternType="solid">
        <fgColor rgb="FF425563"/>
        <bgColor indexed="64"/>
      </patternFill>
    </fill>
    <fill>
      <patternFill patternType="solid">
        <fgColor rgb="FF0099AC"/>
        <bgColor indexed="64"/>
      </patternFill>
    </fill>
  </fills>
  <borders count="61">
    <border>
      <left/>
      <right/>
      <top/>
      <bottom/>
      <diagonal/>
    </border>
    <border>
      <left/>
      <right/>
      <top/>
      <bottom style="medium">
        <color theme="3"/>
      </bottom>
      <diagonal/>
    </border>
    <border>
      <left/>
      <right/>
      <top/>
      <bottom style="hair">
        <color theme="3"/>
      </bottom>
      <diagonal/>
    </border>
    <border>
      <left/>
      <right/>
      <top/>
      <bottom style="thin">
        <color auto="1"/>
      </bottom>
      <diagonal/>
    </border>
    <border>
      <left/>
      <right/>
      <top/>
      <bottom style="hair">
        <color auto="1"/>
      </bottom>
      <diagonal/>
    </border>
    <border>
      <left/>
      <right/>
      <top/>
      <bottom style="medium">
        <color rgb="FF4A4D4E"/>
      </bottom>
      <diagonal/>
    </border>
    <border>
      <left/>
      <right/>
      <top style="thin">
        <color indexed="64"/>
      </top>
      <bottom style="thin">
        <color indexed="64"/>
      </bottom>
      <diagonal/>
    </border>
    <border>
      <left/>
      <right/>
      <top style="thin">
        <color auto="1"/>
      </top>
      <bottom/>
      <diagonal/>
    </border>
    <border>
      <left/>
      <right/>
      <top/>
      <bottom style="thin">
        <color theme="0" tint="-0.249977111117893"/>
      </bottom>
      <diagonal/>
    </border>
    <border>
      <left/>
      <right/>
      <top style="thin">
        <color theme="0" tint="-0.249977111117893"/>
      </top>
      <bottom style="thin">
        <color theme="0" tint="-0.249977111117893"/>
      </bottom>
      <diagonal/>
    </border>
    <border>
      <left/>
      <right/>
      <top/>
      <bottom style="medium">
        <color theme="6"/>
      </bottom>
      <diagonal/>
    </border>
    <border>
      <left/>
      <right/>
      <top style="thick">
        <color rgb="FF64A70B"/>
      </top>
      <bottom style="thin">
        <color rgb="FF64A70B"/>
      </bottom>
      <diagonal/>
    </border>
    <border>
      <left/>
      <right/>
      <top/>
      <bottom style="thin">
        <color rgb="FF61AB30"/>
      </bottom>
      <diagonal/>
    </border>
    <border>
      <left/>
      <right/>
      <top style="thin">
        <color rgb="FF64A70B"/>
      </top>
      <bottom style="thin">
        <color rgb="FF64A70B"/>
      </bottom>
      <diagonal/>
    </border>
    <border>
      <left/>
      <right/>
      <top style="thick">
        <color rgb="FF64A70B"/>
      </top>
      <bottom/>
      <diagonal/>
    </border>
    <border>
      <left/>
      <right/>
      <top/>
      <bottom style="thin">
        <color rgb="FF64A70B"/>
      </bottom>
      <diagonal/>
    </border>
    <border>
      <left/>
      <right style="thin">
        <color rgb="FF92D050"/>
      </right>
      <top/>
      <bottom style="thin">
        <color rgb="FF92D050"/>
      </bottom>
      <diagonal/>
    </border>
    <border>
      <left/>
      <right/>
      <top style="thin">
        <color rgb="FF64A70B"/>
      </top>
      <bottom/>
      <diagonal/>
    </border>
    <border>
      <left/>
      <right/>
      <top/>
      <bottom style="medium">
        <color theme="5"/>
      </bottom>
      <diagonal/>
    </border>
    <border>
      <left/>
      <right/>
      <top style="thin">
        <color theme="5"/>
      </top>
      <bottom style="thin">
        <color theme="5"/>
      </bottom>
      <diagonal/>
    </border>
    <border>
      <left/>
      <right/>
      <top style="thin">
        <color theme="5"/>
      </top>
      <bottom/>
      <diagonal/>
    </border>
    <border>
      <left/>
      <right/>
      <top style="medium">
        <color theme="5"/>
      </top>
      <bottom style="thin">
        <color theme="5"/>
      </bottom>
      <diagonal/>
    </border>
    <border>
      <left/>
      <right/>
      <top/>
      <bottom style="thin">
        <color theme="5"/>
      </bottom>
      <diagonal/>
    </border>
    <border>
      <left/>
      <right/>
      <top style="medium">
        <color theme="5"/>
      </top>
      <bottom/>
      <diagonal/>
    </border>
    <border>
      <left/>
      <right/>
      <top/>
      <bottom style="medium">
        <color rgb="FF425563"/>
      </bottom>
      <diagonal/>
    </border>
    <border>
      <left/>
      <right/>
      <top style="medium">
        <color rgb="FF425563"/>
      </top>
      <bottom style="thin">
        <color rgb="FF425563"/>
      </bottom>
      <diagonal/>
    </border>
    <border>
      <left/>
      <right/>
      <top/>
      <bottom style="thin">
        <color rgb="FF425563"/>
      </bottom>
      <diagonal/>
    </border>
    <border>
      <left/>
      <right/>
      <top style="thin">
        <color rgb="FF425563"/>
      </top>
      <bottom style="thin">
        <color rgb="FF425563"/>
      </bottom>
      <diagonal/>
    </border>
    <border>
      <left/>
      <right/>
      <top style="thin">
        <color rgb="FF425563"/>
      </top>
      <bottom style="thin">
        <color indexed="64"/>
      </bottom>
      <diagonal/>
    </border>
    <border>
      <left/>
      <right/>
      <top style="thin">
        <color auto="1"/>
      </top>
      <bottom style="hair">
        <color auto="1"/>
      </bottom>
      <diagonal/>
    </border>
    <border>
      <left/>
      <right/>
      <top style="hair">
        <color auto="1"/>
      </top>
      <bottom style="hair">
        <color indexed="64"/>
      </bottom>
      <diagonal/>
    </border>
    <border>
      <left/>
      <right/>
      <top style="medium">
        <color rgb="FF64A70B"/>
      </top>
      <bottom style="thick">
        <color rgb="FF64A70B"/>
      </bottom>
      <diagonal/>
    </border>
    <border>
      <left/>
      <right/>
      <top/>
      <bottom style="thick">
        <color rgb="FF64A70B"/>
      </bottom>
      <diagonal/>
    </border>
    <border>
      <left/>
      <right/>
      <top/>
      <bottom style="thin">
        <color rgb="FF0099AC"/>
      </bottom>
      <diagonal/>
    </border>
    <border>
      <left/>
      <right/>
      <top/>
      <bottom style="medium">
        <color rgb="FF0199AC"/>
      </bottom>
      <diagonal/>
    </border>
    <border>
      <left/>
      <right/>
      <top style="thin">
        <color rgb="FF0199AC"/>
      </top>
      <bottom style="thin">
        <color rgb="FF0199AC"/>
      </bottom>
      <diagonal/>
    </border>
    <border>
      <left/>
      <right/>
      <top style="thin">
        <color theme="3"/>
      </top>
      <bottom style="thin">
        <color auto="1"/>
      </bottom>
      <diagonal/>
    </border>
    <border>
      <left/>
      <right/>
      <top/>
      <bottom style="thin">
        <color theme="3"/>
      </bottom>
      <diagonal/>
    </border>
    <border>
      <left/>
      <right/>
      <top/>
      <bottom style="thin">
        <color theme="6"/>
      </bottom>
      <diagonal/>
    </border>
    <border>
      <left/>
      <right/>
      <top style="thin">
        <color theme="0" tint="-0.249977111117893"/>
      </top>
      <bottom style="thin">
        <color theme="2" tint="-0.249977111117893"/>
      </bottom>
      <diagonal/>
    </border>
    <border>
      <left style="thin">
        <color rgb="FF86BC25"/>
      </left>
      <right style="thin">
        <color rgb="FF86BC25"/>
      </right>
      <top style="thick">
        <color rgb="FF64A70B"/>
      </top>
      <bottom/>
      <diagonal/>
    </border>
    <border>
      <left style="thin">
        <color rgb="FF86BC25"/>
      </left>
      <right/>
      <top style="thick">
        <color rgb="FF64A70B"/>
      </top>
      <bottom/>
      <diagonal/>
    </border>
    <border>
      <left style="thin">
        <color rgb="FF86BC25"/>
      </left>
      <right/>
      <top style="thick">
        <color rgb="FF64A70B"/>
      </top>
      <bottom style="thin">
        <color rgb="FF64A70B"/>
      </bottom>
      <diagonal/>
    </border>
    <border>
      <left/>
      <right/>
      <top/>
      <bottom style="thin">
        <color rgb="FF92D050"/>
      </bottom>
      <diagonal/>
    </border>
    <border>
      <left style="thin">
        <color rgb="FF86BC25"/>
      </left>
      <right style="thin">
        <color rgb="FF86BC25"/>
      </right>
      <top/>
      <bottom style="thin">
        <color rgb="FF92D050"/>
      </bottom>
      <diagonal/>
    </border>
    <border>
      <left style="thin">
        <color rgb="FF86BC25"/>
      </left>
      <right/>
      <top/>
      <bottom style="thin">
        <color rgb="FF92D050"/>
      </bottom>
      <diagonal/>
    </border>
    <border>
      <left style="thin">
        <color rgb="FF86BC25"/>
      </left>
      <right style="thin">
        <color rgb="FF92D050"/>
      </right>
      <top style="thin">
        <color rgb="FF64A70B"/>
      </top>
      <bottom style="thin">
        <color rgb="FF92D050"/>
      </bottom>
      <diagonal/>
    </border>
    <border>
      <left/>
      <right/>
      <top style="thin">
        <color rgb="FF64A70B"/>
      </top>
      <bottom style="medium">
        <color rgb="FF86BC25"/>
      </bottom>
      <diagonal/>
    </border>
    <border>
      <left/>
      <right/>
      <top style="thin">
        <color theme="3"/>
      </top>
      <bottom style="thin">
        <color theme="3"/>
      </bottom>
      <diagonal/>
    </border>
    <border>
      <left/>
      <right/>
      <top style="thin">
        <color theme="3"/>
      </top>
      <bottom/>
      <diagonal/>
    </border>
    <border>
      <left/>
      <right/>
      <top style="medium">
        <color rgb="FF334350"/>
      </top>
      <bottom/>
      <diagonal/>
    </border>
    <border>
      <left/>
      <right/>
      <top/>
      <bottom style="thin">
        <color rgb="FF334350"/>
      </bottom>
      <diagonal/>
    </border>
    <border>
      <left/>
      <right/>
      <top style="medium">
        <color rgb="FF425563"/>
      </top>
      <bottom/>
      <diagonal/>
    </border>
    <border>
      <left/>
      <right/>
      <top style="medium">
        <color rgb="FF425563"/>
      </top>
      <bottom style="thin">
        <color theme="3"/>
      </bottom>
      <diagonal/>
    </border>
    <border>
      <left/>
      <right/>
      <top style="thin">
        <color theme="0" tint="-0.249977111117893"/>
      </top>
      <bottom/>
      <diagonal/>
    </border>
    <border>
      <left/>
      <right/>
      <top style="thin">
        <color theme="2" tint="-0.249977111117893"/>
      </top>
      <bottom/>
      <diagonal/>
    </border>
    <border>
      <left/>
      <right/>
      <top style="thin">
        <color rgb="FF425563"/>
      </top>
      <bottom/>
      <diagonal/>
    </border>
    <border>
      <left/>
      <right/>
      <top style="thin">
        <color theme="6"/>
      </top>
      <bottom/>
      <diagonal/>
    </border>
    <border>
      <left/>
      <right/>
      <top style="medium">
        <color theme="3"/>
      </top>
      <bottom style="thin">
        <color rgb="FF425563"/>
      </bottom>
      <diagonal/>
    </border>
    <border>
      <left/>
      <right/>
      <top style="medium">
        <color rgb="FF0199AC"/>
      </top>
      <bottom/>
      <diagonal/>
    </border>
    <border>
      <left/>
      <right/>
      <top/>
      <bottom style="thin">
        <color rgb="FF659039"/>
      </bottom>
      <diagonal/>
    </border>
  </borders>
  <cellStyleXfs count="61">
    <xf numFmtId="0" fontId="0" fillId="0" borderId="0"/>
    <xf numFmtId="0" fontId="5" fillId="0" borderId="0" applyBorder="0">
      <alignment wrapText="1"/>
    </xf>
    <xf numFmtId="0" fontId="6" fillId="0" borderId="0" applyBorder="0">
      <alignment wrapText="1"/>
    </xf>
    <xf numFmtId="0" fontId="7" fillId="0" borderId="0" applyBorder="0">
      <alignment wrapText="1"/>
    </xf>
    <xf numFmtId="0" fontId="8" fillId="0" borderId="0" applyBorder="0">
      <alignment wrapText="1"/>
    </xf>
    <xf numFmtId="0" fontId="9" fillId="0" borderId="0" applyBorder="0">
      <alignment wrapText="1"/>
    </xf>
    <xf numFmtId="0" fontId="19" fillId="3" borderId="0">
      <alignment vertical="top" wrapText="1"/>
    </xf>
    <xf numFmtId="0" fontId="20" fillId="0" borderId="0" applyNumberFormat="0" applyFill="0" applyBorder="0" applyAlignment="0" applyProtection="0"/>
    <xf numFmtId="0" fontId="23" fillId="0" borderId="0">
      <alignment horizontal="right"/>
    </xf>
    <xf numFmtId="0" fontId="21" fillId="5" borderId="0">
      <alignment horizontal="center"/>
    </xf>
    <xf numFmtId="0" fontId="32" fillId="3" borderId="2" applyNumberFormat="0"/>
    <xf numFmtId="0" fontId="22" fillId="3" borderId="2" applyNumberFormat="0" applyProtection="0">
      <alignment horizontal="center"/>
    </xf>
    <xf numFmtId="2" fontId="32" fillId="3" borderId="1" applyNumberFormat="0"/>
    <xf numFmtId="167" fontId="32" fillId="8" borderId="2" applyNumberFormat="0" applyAlignment="0" applyProtection="0">
      <alignment horizontal="right"/>
    </xf>
    <xf numFmtId="0" fontId="24" fillId="5" borderId="0" applyProtection="0">
      <alignment horizontal="right"/>
    </xf>
    <xf numFmtId="0" fontId="25" fillId="5" borderId="0" applyProtection="0">
      <alignment horizontal="right"/>
    </xf>
    <xf numFmtId="2" fontId="31" fillId="3" borderId="1" applyNumberFormat="0">
      <alignment horizontal="right"/>
    </xf>
    <xf numFmtId="0" fontId="27" fillId="3" borderId="0" applyProtection="0">
      <alignment vertical="top"/>
    </xf>
    <xf numFmtId="0" fontId="28" fillId="3" borderId="0"/>
    <xf numFmtId="0" fontId="26" fillId="3" borderId="2"/>
    <xf numFmtId="2" fontId="26" fillId="3" borderId="1"/>
    <xf numFmtId="2" fontId="33" fillId="3" borderId="0" applyFill="0" applyBorder="0" applyAlignment="0" applyProtection="0"/>
    <xf numFmtId="0" fontId="24" fillId="5" borderId="0" applyProtection="0">
      <alignment horizontal="left"/>
    </xf>
    <xf numFmtId="0" fontId="29" fillId="0" borderId="3"/>
    <xf numFmtId="0" fontId="29" fillId="0" borderId="3">
      <alignment horizontal="right"/>
    </xf>
    <xf numFmtId="0" fontId="30" fillId="0" borderId="0"/>
    <xf numFmtId="0" fontId="10" fillId="0" borderId="0" applyProtection="0"/>
    <xf numFmtId="0" fontId="10" fillId="0" borderId="0"/>
    <xf numFmtId="43" fontId="10" fillId="0" borderId="0" applyFont="0" applyFill="0" applyBorder="0" applyAlignment="0" applyProtection="0"/>
    <xf numFmtId="2" fontId="19" fillId="3" borderId="1" applyNumberFormat="0" applyFont="0" applyFill="0" applyAlignment="0" applyProtection="0"/>
    <xf numFmtId="0" fontId="22" fillId="3" borderId="2" applyNumberFormat="0" applyFill="0" applyBorder="0" applyProtection="0">
      <alignment horizontal="left"/>
    </xf>
    <xf numFmtId="1" fontId="31" fillId="9" borderId="2" applyNumberFormat="0" applyProtection="0">
      <alignment horizontal="right"/>
    </xf>
    <xf numFmtId="3" fontId="31" fillId="8" borderId="2" applyProtection="0">
      <alignment horizontal="right"/>
    </xf>
    <xf numFmtId="2" fontId="34" fillId="3" borderId="1" applyNumberFormat="0">
      <alignment horizontal="right"/>
    </xf>
    <xf numFmtId="2" fontId="31" fillId="9" borderId="1" applyNumberFormat="0">
      <alignment horizontal="right"/>
    </xf>
    <xf numFmtId="0" fontId="19" fillId="9" borderId="4" applyProtection="0">
      <alignment vertical="top" wrapText="1"/>
    </xf>
    <xf numFmtId="0" fontId="19" fillId="9" borderId="5" applyProtection="0">
      <alignment vertical="top" wrapText="1"/>
    </xf>
    <xf numFmtId="0" fontId="38" fillId="0" borderId="0"/>
    <xf numFmtId="0" fontId="10" fillId="0" borderId="0"/>
    <xf numFmtId="0" fontId="4" fillId="0" borderId="0"/>
    <xf numFmtId="0" fontId="39" fillId="0" borderId="0" applyNumberFormat="0" applyFill="0" applyBorder="0" applyAlignment="0" applyProtection="0"/>
    <xf numFmtId="0" fontId="3" fillId="0" borderId="0"/>
    <xf numFmtId="9" fontId="3" fillId="0" borderId="0" applyFont="0" applyFill="0" applyBorder="0" applyAlignment="0" applyProtection="0"/>
    <xf numFmtId="43" fontId="10" fillId="0" borderId="0" applyFont="0" applyFill="0" applyBorder="0" applyAlignment="0" applyProtection="0"/>
    <xf numFmtId="0" fontId="3" fillId="0" borderId="0"/>
    <xf numFmtId="9" fontId="3"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43" fontId="10"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0" fontId="1" fillId="0" borderId="0"/>
    <xf numFmtId="43" fontId="56" fillId="0" borderId="0" applyFont="0" applyFill="0" applyBorder="0" applyAlignment="0" applyProtection="0"/>
    <xf numFmtId="9" fontId="56" fillId="0" borderId="0" applyFont="0" applyFill="0" applyBorder="0" applyAlignment="0" applyProtection="0"/>
    <xf numFmtId="164" fontId="56" fillId="0" borderId="0" applyFont="0" applyFill="0" applyBorder="0" applyAlignment="0" applyProtection="0"/>
    <xf numFmtId="9" fontId="10" fillId="0" borderId="0" applyFont="0" applyFill="0" applyBorder="0" applyAlignment="0" applyProtection="0"/>
    <xf numFmtId="2" fontId="32" fillId="3" borderId="1" applyNumberFormat="0">
      <alignment horizontal="right"/>
    </xf>
  </cellStyleXfs>
  <cellXfs count="575">
    <xf numFmtId="0" fontId="0" fillId="0" borderId="0" xfId="0"/>
    <xf numFmtId="0" fontId="0" fillId="3" borderId="0" xfId="0" applyFill="1"/>
    <xf numFmtId="0" fontId="12" fillId="3" borderId="0" xfId="0" applyFont="1" applyFill="1"/>
    <xf numFmtId="0" fontId="11" fillId="3" borderId="0" xfId="0" applyFont="1" applyFill="1"/>
    <xf numFmtId="0" fontId="11" fillId="3" borderId="0" xfId="0" applyFont="1" applyFill="1" applyAlignment="1">
      <alignment horizontal="center" vertical="center"/>
    </xf>
    <xf numFmtId="0" fontId="15" fillId="3" borderId="0" xfId="0" applyFont="1" applyFill="1"/>
    <xf numFmtId="0" fontId="14" fillId="3" borderId="0" xfId="0" applyFont="1" applyFill="1" applyAlignment="1">
      <alignment wrapText="1"/>
    </xf>
    <xf numFmtId="0" fontId="18" fillId="3" borderId="0" xfId="0" applyFont="1" applyFill="1" applyAlignment="1">
      <alignment wrapText="1"/>
    </xf>
    <xf numFmtId="0" fontId="11" fillId="7" borderId="0" xfId="0" applyFont="1" applyFill="1"/>
    <xf numFmtId="0" fontId="0" fillId="7" borderId="0" xfId="0" applyFill="1"/>
    <xf numFmtId="0" fontId="24" fillId="3" borderId="0" xfId="14" applyFill="1" applyAlignment="1">
      <alignment horizontal="right" wrapText="1"/>
    </xf>
    <xf numFmtId="9" fontId="32" fillId="3" borderId="0" xfId="13" applyNumberFormat="1" applyFill="1" applyBorder="1" applyAlignment="1">
      <alignment vertical="top" wrapText="1"/>
    </xf>
    <xf numFmtId="9" fontId="34" fillId="3" borderId="0" xfId="33" applyNumberFormat="1" applyBorder="1">
      <alignment horizontal="right"/>
    </xf>
    <xf numFmtId="0" fontId="37" fillId="3" borderId="0" xfId="17" applyFont="1">
      <alignment vertical="top"/>
    </xf>
    <xf numFmtId="0" fontId="27" fillId="3" borderId="0" xfId="17" applyAlignment="1">
      <alignment horizontal="right"/>
    </xf>
    <xf numFmtId="0" fontId="0" fillId="3" borderId="0" xfId="0" applyFill="1" applyAlignment="1">
      <alignment vertical="top" wrapText="1"/>
    </xf>
    <xf numFmtId="0" fontId="27" fillId="3" borderId="0" xfId="17">
      <alignment vertical="top"/>
    </xf>
    <xf numFmtId="0" fontId="24" fillId="3" borderId="0" xfId="22" applyFill="1" applyAlignment="1">
      <alignment horizontal="left" wrapText="1"/>
    </xf>
    <xf numFmtId="0" fontId="32" fillId="3" borderId="0" xfId="10" applyBorder="1"/>
    <xf numFmtId="9" fontId="32" fillId="3" borderId="0" xfId="10" applyNumberFormat="1" applyBorder="1"/>
    <xf numFmtId="9" fontId="31" fillId="3" borderId="0" xfId="31" applyNumberFormat="1" applyFill="1" applyBorder="1" applyAlignment="1">
      <alignment horizontal="right" wrapText="1"/>
    </xf>
    <xf numFmtId="9" fontId="31" fillId="3" borderId="0" xfId="31" applyNumberFormat="1" applyFill="1" applyBorder="1">
      <alignment horizontal="right"/>
    </xf>
    <xf numFmtId="9" fontId="32" fillId="3" borderId="0" xfId="12" applyNumberFormat="1" applyBorder="1"/>
    <xf numFmtId="9" fontId="31" fillId="3" borderId="0" xfId="34" applyNumberFormat="1" applyFill="1" applyBorder="1">
      <alignment horizontal="right"/>
    </xf>
    <xf numFmtId="0" fontId="24" fillId="3" borderId="0" xfId="15" applyFont="1" applyFill="1" applyAlignment="1">
      <alignment horizontal="left" wrapText="1"/>
    </xf>
    <xf numFmtId="0" fontId="32" fillId="3" borderId="0" xfId="10" applyBorder="1" applyAlignment="1">
      <alignment horizontal="left" vertical="top"/>
    </xf>
    <xf numFmtId="0" fontId="32" fillId="3" borderId="0" xfId="10" applyBorder="1" applyAlignment="1">
      <alignment vertical="top"/>
    </xf>
    <xf numFmtId="0" fontId="16" fillId="7" borderId="0" xfId="0" applyFont="1" applyFill="1"/>
    <xf numFmtId="0" fontId="0" fillId="3" borderId="0" xfId="0" applyFill="1" applyAlignment="1">
      <alignment horizontal="center"/>
    </xf>
    <xf numFmtId="2" fontId="32" fillId="3" borderId="0" xfId="12" applyNumberFormat="1" applyBorder="1"/>
    <xf numFmtId="9" fontId="32" fillId="3" borderId="0" xfId="33" applyNumberFormat="1" applyFont="1" applyBorder="1">
      <alignment horizontal="right"/>
    </xf>
    <xf numFmtId="2" fontId="32" fillId="3" borderId="0" xfId="12" applyNumberFormat="1" applyBorder="1" applyAlignment="1">
      <alignment vertical="top" wrapText="1"/>
    </xf>
    <xf numFmtId="0" fontId="11" fillId="2" borderId="0" xfId="0" applyFont="1" applyFill="1"/>
    <xf numFmtId="0" fontId="0" fillId="2" borderId="0" xfId="0" applyFill="1"/>
    <xf numFmtId="0" fontId="0" fillId="2" borderId="0" xfId="0" applyFill="1" applyAlignment="1">
      <alignment vertical="top" wrapText="1"/>
    </xf>
    <xf numFmtId="0" fontId="24" fillId="2" borderId="0" xfId="14" applyFill="1" applyAlignment="1">
      <alignment horizontal="right" wrapText="1"/>
    </xf>
    <xf numFmtId="9" fontId="31" fillId="2" borderId="0" xfId="31" applyNumberFormat="1" applyFill="1" applyBorder="1" applyAlignment="1">
      <alignment horizontal="right" wrapText="1"/>
    </xf>
    <xf numFmtId="9" fontId="31" fillId="2" borderId="0" xfId="31" applyNumberFormat="1" applyFill="1" applyBorder="1">
      <alignment horizontal="right"/>
    </xf>
    <xf numFmtId="9" fontId="31" fillId="2" borderId="0" xfId="34" applyNumberFormat="1" applyFill="1" applyBorder="1">
      <alignment horizontal="right"/>
    </xf>
    <xf numFmtId="0" fontId="24" fillId="2" borderId="0" xfId="15" applyFont="1" applyFill="1" applyAlignment="1">
      <alignment horizontal="left" wrapText="1"/>
    </xf>
    <xf numFmtId="0" fontId="11" fillId="3" borderId="0" xfId="0" applyFont="1" applyFill="1" applyAlignment="1">
      <alignment wrapText="1"/>
    </xf>
    <xf numFmtId="0" fontId="0" fillId="3" borderId="0" xfId="0" applyFill="1" applyAlignment="1">
      <alignment wrapText="1"/>
    </xf>
    <xf numFmtId="0" fontId="10" fillId="0" borderId="0" xfId="0" applyFont="1" applyAlignment="1">
      <alignment vertical="top" wrapText="1"/>
    </xf>
    <xf numFmtId="0" fontId="0" fillId="3" borderId="10" xfId="0" applyFill="1" applyBorder="1"/>
    <xf numFmtId="0" fontId="11" fillId="3" borderId="0" xfId="0" applyFont="1" applyFill="1" applyAlignment="1">
      <alignment vertical="center"/>
    </xf>
    <xf numFmtId="0" fontId="16" fillId="11" borderId="0" xfId="0" applyFont="1" applyFill="1" applyAlignment="1">
      <alignment vertical="center"/>
    </xf>
    <xf numFmtId="0" fontId="11" fillId="11" borderId="0" xfId="0" applyFont="1" applyFill="1" applyAlignment="1">
      <alignment vertical="center"/>
    </xf>
    <xf numFmtId="0" fontId="46" fillId="11" borderId="0" xfId="0" applyFont="1" applyFill="1" applyAlignment="1">
      <alignment vertical="center"/>
    </xf>
    <xf numFmtId="0" fontId="47" fillId="3" borderId="10" xfId="0" applyFont="1" applyFill="1" applyBorder="1"/>
    <xf numFmtId="0" fontId="48" fillId="3" borderId="11" xfId="0" applyFont="1" applyFill="1" applyBorder="1" applyAlignment="1">
      <alignment vertical="center" wrapText="1"/>
    </xf>
    <xf numFmtId="165" fontId="49" fillId="2" borderId="11" xfId="0" applyNumberFormat="1" applyFont="1" applyFill="1" applyBorder="1" applyAlignment="1">
      <alignment horizontal="right" vertical="center" wrapText="1"/>
    </xf>
    <xf numFmtId="0" fontId="49" fillId="0" borderId="11" xfId="0" applyFont="1" applyBorder="1" applyAlignment="1">
      <alignment horizontal="right" vertical="center" wrapText="1"/>
    </xf>
    <xf numFmtId="0" fontId="50" fillId="2" borderId="0" xfId="0" applyFont="1" applyFill="1" applyAlignment="1">
      <alignment wrapText="1"/>
    </xf>
    <xf numFmtId="168" fontId="51" fillId="3" borderId="0" xfId="0" applyNumberFormat="1" applyFont="1" applyFill="1" applyAlignment="1">
      <alignment horizontal="right"/>
    </xf>
    <xf numFmtId="0" fontId="52" fillId="2" borderId="12" xfId="0" applyFont="1" applyFill="1" applyBorder="1" applyAlignment="1">
      <alignment horizontal="left" wrapText="1"/>
    </xf>
    <xf numFmtId="169" fontId="52" fillId="3" borderId="12" xfId="0" applyNumberFormat="1" applyFont="1" applyFill="1" applyBorder="1" applyAlignment="1">
      <alignment horizontal="right" vertical="center" wrapText="1"/>
    </xf>
    <xf numFmtId="169" fontId="50" fillId="3" borderId="0" xfId="0" applyNumberFormat="1" applyFont="1" applyFill="1" applyAlignment="1">
      <alignment horizontal="right" vertical="center" wrapText="1"/>
    </xf>
    <xf numFmtId="0" fontId="53" fillId="3" borderId="0" xfId="0" applyFont="1" applyFill="1" applyAlignment="1">
      <alignment vertical="top"/>
    </xf>
    <xf numFmtId="0" fontId="48" fillId="3" borderId="14" xfId="0" applyFont="1" applyFill="1" applyBorder="1" applyAlignment="1">
      <alignment vertical="center" wrapText="1"/>
    </xf>
    <xf numFmtId="0" fontId="48" fillId="3" borderId="13" xfId="0" applyFont="1" applyFill="1" applyBorder="1" applyAlignment="1">
      <alignment vertical="center" wrapText="1"/>
    </xf>
    <xf numFmtId="165" fontId="49" fillId="2" borderId="13" xfId="0" applyNumberFormat="1" applyFont="1" applyFill="1" applyBorder="1" applyAlignment="1">
      <alignment horizontal="center" vertical="center" wrapText="1"/>
    </xf>
    <xf numFmtId="0" fontId="49" fillId="0" borderId="13" xfId="0" applyFont="1" applyBorder="1" applyAlignment="1">
      <alignment horizontal="center" vertical="center" wrapText="1"/>
    </xf>
    <xf numFmtId="170" fontId="51" fillId="3" borderId="0" xfId="0" applyNumberFormat="1" applyFont="1" applyFill="1" applyAlignment="1">
      <alignment horizontal="right"/>
    </xf>
    <xf numFmtId="170" fontId="50" fillId="3" borderId="0" xfId="0" applyNumberFormat="1" applyFont="1" applyFill="1" applyAlignment="1">
      <alignment horizontal="right" vertical="center" wrapText="1"/>
    </xf>
    <xf numFmtId="170" fontId="52" fillId="3" borderId="12" xfId="0" applyNumberFormat="1" applyFont="1" applyFill="1" applyBorder="1" applyAlignment="1">
      <alignment horizontal="right" vertical="center" wrapText="1"/>
    </xf>
    <xf numFmtId="0" fontId="52" fillId="2" borderId="0" xfId="0" applyFont="1" applyFill="1" applyAlignment="1">
      <alignment wrapText="1"/>
    </xf>
    <xf numFmtId="168" fontId="55" fillId="3" borderId="0" xfId="0" applyNumberFormat="1" applyFont="1" applyFill="1" applyAlignment="1">
      <alignment horizontal="right"/>
    </xf>
    <xf numFmtId="168" fontId="51" fillId="3" borderId="0" xfId="0" applyNumberFormat="1" applyFont="1" applyFill="1" applyAlignment="1">
      <alignment horizontal="center"/>
    </xf>
    <xf numFmtId="0" fontId="52" fillId="2" borderId="15" xfId="0" applyFont="1" applyFill="1" applyBorder="1" applyAlignment="1">
      <alignment wrapText="1"/>
    </xf>
    <xf numFmtId="170" fontId="50" fillId="3" borderId="12" xfId="0" applyNumberFormat="1" applyFont="1" applyFill="1" applyBorder="1" applyAlignment="1">
      <alignment horizontal="right" vertical="center" wrapText="1"/>
    </xf>
    <xf numFmtId="9" fontId="52" fillId="3" borderId="12" xfId="57" applyFont="1" applyFill="1" applyBorder="1" applyAlignment="1">
      <alignment horizontal="right" vertical="center" wrapText="1"/>
    </xf>
    <xf numFmtId="165" fontId="49" fillId="2" borderId="13" xfId="0" applyNumberFormat="1" applyFont="1" applyFill="1" applyBorder="1" applyAlignment="1">
      <alignment horizontal="right" vertical="center" wrapText="1"/>
    </xf>
    <xf numFmtId="171" fontId="52" fillId="3" borderId="12" xfId="56" applyNumberFormat="1" applyFont="1" applyFill="1" applyBorder="1" applyAlignment="1">
      <alignment horizontal="right" vertical="center" wrapText="1"/>
    </xf>
    <xf numFmtId="9" fontId="51" fillId="3" borderId="0" xfId="57" applyFont="1" applyFill="1" applyAlignment="1">
      <alignment horizontal="right"/>
    </xf>
    <xf numFmtId="0" fontId="57" fillId="3" borderId="0" xfId="0" applyFont="1" applyFill="1" applyAlignment="1">
      <alignment horizontal="center" vertical="center" textRotation="180" wrapText="1"/>
    </xf>
    <xf numFmtId="172" fontId="50" fillId="0" borderId="0" xfId="0" applyNumberFormat="1" applyFont="1" applyAlignment="1">
      <alignment horizontal="left" vertical="center" wrapText="1"/>
    </xf>
    <xf numFmtId="0" fontId="60" fillId="0" borderId="0" xfId="0" applyFont="1" applyAlignment="1">
      <alignment horizontal="center" wrapText="1"/>
    </xf>
    <xf numFmtId="166" fontId="52" fillId="0" borderId="0" xfId="0" applyNumberFormat="1" applyFont="1" applyAlignment="1">
      <alignment horizontal="left" vertical="center"/>
    </xf>
    <xf numFmtId="166" fontId="52" fillId="0" borderId="0" xfId="0" applyNumberFormat="1" applyFont="1" applyAlignment="1">
      <alignment horizontal="center" vertical="center"/>
    </xf>
    <xf numFmtId="0" fontId="59" fillId="3" borderId="0" xfId="0" applyFont="1" applyFill="1" applyAlignment="1">
      <alignment wrapText="1"/>
    </xf>
    <xf numFmtId="0" fontId="60" fillId="2" borderId="0" xfId="0" applyFont="1" applyFill="1" applyAlignment="1">
      <alignment horizontal="left" wrapText="1"/>
    </xf>
    <xf numFmtId="0" fontId="63" fillId="0" borderId="0" xfId="0" applyFont="1" applyAlignment="1">
      <alignment horizontal="center" wrapText="1"/>
    </xf>
    <xf numFmtId="0" fontId="63" fillId="2" borderId="0" xfId="0" applyFont="1" applyFill="1" applyAlignment="1">
      <alignment horizontal="center" wrapText="1"/>
    </xf>
    <xf numFmtId="0" fontId="63" fillId="0" borderId="0" xfId="0" applyFont="1" applyAlignment="1">
      <alignment horizontal="center" vertical="center" wrapText="1"/>
    </xf>
    <xf numFmtId="0" fontId="49" fillId="2" borderId="13" xfId="0" applyFont="1" applyFill="1" applyBorder="1" applyAlignment="1">
      <alignment wrapText="1"/>
    </xf>
    <xf numFmtId="0" fontId="62" fillId="2" borderId="13" xfId="0" applyFont="1" applyFill="1" applyBorder="1" applyAlignment="1">
      <alignment wrapText="1"/>
    </xf>
    <xf numFmtId="166" fontId="64" fillId="0" borderId="0" xfId="0" applyNumberFormat="1" applyFont="1" applyAlignment="1">
      <alignment horizontal="left" vertical="center" wrapText="1"/>
    </xf>
    <xf numFmtId="166" fontId="64" fillId="0" borderId="0" xfId="0" applyNumberFormat="1" applyFont="1" applyAlignment="1">
      <alignment horizontal="left" vertical="center"/>
    </xf>
    <xf numFmtId="166" fontId="61" fillId="0" borderId="0" xfId="0" applyNumberFormat="1" applyFont="1" applyAlignment="1">
      <alignment horizontal="left" vertical="center"/>
    </xf>
    <xf numFmtId="172" fontId="64" fillId="0" borderId="0" xfId="0" applyNumberFormat="1" applyFont="1" applyAlignment="1">
      <alignment horizontal="center" vertical="center" wrapText="1"/>
    </xf>
    <xf numFmtId="10" fontId="64" fillId="0" borderId="0" xfId="57" applyNumberFormat="1" applyFont="1" applyFill="1" applyAlignment="1">
      <alignment horizontal="center" vertical="center" wrapText="1"/>
    </xf>
    <xf numFmtId="9" fontId="64" fillId="0" borderId="0" xfId="57" applyFont="1" applyFill="1" applyAlignment="1">
      <alignment horizontal="center" vertical="center" wrapText="1"/>
    </xf>
    <xf numFmtId="10" fontId="61" fillId="0" borderId="0" xfId="57" applyNumberFormat="1" applyFont="1" applyFill="1" applyAlignment="1">
      <alignment horizontal="center" vertical="center" wrapText="1"/>
    </xf>
    <xf numFmtId="0" fontId="64" fillId="2" borderId="0" xfId="0" applyFont="1" applyFill="1" applyAlignment="1">
      <alignment horizontal="center" wrapText="1"/>
    </xf>
    <xf numFmtId="0" fontId="64" fillId="0" borderId="0" xfId="0" applyFont="1" applyAlignment="1">
      <alignment horizontal="center" vertical="center" wrapText="1"/>
    </xf>
    <xf numFmtId="166" fontId="61" fillId="0" borderId="0" xfId="0" applyNumberFormat="1" applyFont="1" applyAlignment="1">
      <alignment horizontal="center" vertical="center"/>
    </xf>
    <xf numFmtId="166" fontId="61" fillId="0" borderId="0" xfId="0" applyNumberFormat="1" applyFont="1" applyAlignment="1">
      <alignment horizontal="left" vertical="center" wrapText="1"/>
    </xf>
    <xf numFmtId="172" fontId="64" fillId="0" borderId="0" xfId="0" applyNumberFormat="1" applyFont="1" applyAlignment="1">
      <alignment vertical="center" wrapText="1"/>
    </xf>
    <xf numFmtId="0" fontId="64" fillId="0" borderId="0" xfId="0" applyFont="1" applyAlignment="1">
      <alignment wrapText="1"/>
    </xf>
    <xf numFmtId="10" fontId="65" fillId="0" borderId="0" xfId="0" applyNumberFormat="1" applyFont="1" applyAlignment="1">
      <alignment wrapText="1"/>
    </xf>
    <xf numFmtId="0" fontId="46" fillId="4" borderId="0" xfId="0" applyFont="1" applyFill="1" applyAlignment="1">
      <alignment vertical="center"/>
    </xf>
    <xf numFmtId="0" fontId="16" fillId="4" borderId="0" xfId="0" applyFont="1" applyFill="1" applyAlignment="1">
      <alignment vertical="center"/>
    </xf>
    <xf numFmtId="0" fontId="11" fillId="4" borderId="0" xfId="0" applyFont="1" applyFill="1" applyAlignment="1">
      <alignment vertical="center"/>
    </xf>
    <xf numFmtId="0" fontId="66" fillId="3" borderId="18" xfId="0" applyFont="1" applyFill="1" applyBorder="1" applyAlignment="1">
      <alignment wrapText="1"/>
    </xf>
    <xf numFmtId="0" fontId="0" fillId="3" borderId="18" xfId="0" applyFill="1" applyBorder="1"/>
    <xf numFmtId="0" fontId="67" fillId="3" borderId="21" xfId="0" applyFont="1" applyFill="1" applyBorder="1" applyAlignment="1">
      <alignment vertical="center" wrapText="1"/>
    </xf>
    <xf numFmtId="165" fontId="67" fillId="2" borderId="21" xfId="0" applyNumberFormat="1" applyFont="1" applyFill="1" applyBorder="1" applyAlignment="1">
      <alignment horizontal="right" vertical="center" wrapText="1"/>
    </xf>
    <xf numFmtId="0" fontId="67" fillId="0" borderId="21" xfId="0" applyFont="1" applyBorder="1" applyAlignment="1">
      <alignment horizontal="right" vertical="center" wrapText="1"/>
    </xf>
    <xf numFmtId="0" fontId="52" fillId="2" borderId="22" xfId="0" applyFont="1" applyFill="1" applyBorder="1" applyAlignment="1">
      <alignment horizontal="left" wrapText="1"/>
    </xf>
    <xf numFmtId="169" fontId="52" fillId="3" borderId="22" xfId="0" applyNumberFormat="1" applyFont="1" applyFill="1" applyBorder="1" applyAlignment="1">
      <alignment horizontal="right" vertical="center" wrapText="1"/>
    </xf>
    <xf numFmtId="0" fontId="50" fillId="2" borderId="22" xfId="0" applyFont="1" applyFill="1" applyBorder="1" applyAlignment="1">
      <alignment wrapText="1"/>
    </xf>
    <xf numFmtId="169" fontId="50" fillId="3" borderId="22" xfId="0" applyNumberFormat="1" applyFont="1" applyFill="1" applyBorder="1" applyAlignment="1">
      <alignment horizontal="right" vertical="center" wrapText="1"/>
    </xf>
    <xf numFmtId="9" fontId="50" fillId="3" borderId="0" xfId="57" applyFont="1" applyFill="1" applyAlignment="1">
      <alignment horizontal="right" vertical="center" wrapText="1"/>
    </xf>
    <xf numFmtId="9" fontId="50" fillId="3" borderId="22" xfId="57" applyFont="1" applyFill="1" applyBorder="1" applyAlignment="1">
      <alignment horizontal="right" vertical="center" wrapText="1"/>
    </xf>
    <xf numFmtId="0" fontId="67" fillId="3" borderId="22" xfId="0" applyFont="1" applyFill="1" applyBorder="1" applyAlignment="1">
      <alignment vertical="center" wrapText="1"/>
    </xf>
    <xf numFmtId="165" fontId="67" fillId="2" borderId="22" xfId="0" applyNumberFormat="1" applyFont="1" applyFill="1" applyBorder="1" applyAlignment="1">
      <alignment horizontal="right" vertical="center" wrapText="1"/>
    </xf>
    <xf numFmtId="173" fontId="50" fillId="3" borderId="0" xfId="57" applyNumberFormat="1" applyFont="1" applyFill="1" applyAlignment="1">
      <alignment horizontal="right" vertical="center" wrapText="1"/>
    </xf>
    <xf numFmtId="9" fontId="52" fillId="3" borderId="22" xfId="57" applyFont="1" applyFill="1" applyBorder="1" applyAlignment="1">
      <alignment horizontal="right" vertical="center" wrapText="1"/>
    </xf>
    <xf numFmtId="173" fontId="52" fillId="3" borderId="22" xfId="57" applyNumberFormat="1" applyFont="1" applyFill="1" applyBorder="1" applyAlignment="1">
      <alignment horizontal="right" vertical="center" wrapText="1"/>
    </xf>
    <xf numFmtId="0" fontId="52" fillId="2" borderId="22" xfId="0" applyFont="1" applyFill="1" applyBorder="1" applyAlignment="1">
      <alignment wrapText="1"/>
    </xf>
    <xf numFmtId="173" fontId="11" fillId="3" borderId="0" xfId="0" applyNumberFormat="1" applyFont="1" applyFill="1"/>
    <xf numFmtId="0" fontId="68" fillId="3" borderId="0" xfId="0" applyFont="1" applyFill="1"/>
    <xf numFmtId="0" fontId="16" fillId="3" borderId="0" xfId="0" applyFont="1" applyFill="1"/>
    <xf numFmtId="0" fontId="11" fillId="3" borderId="0" xfId="0" applyFont="1" applyFill="1" applyAlignment="1">
      <alignment horizontal="center"/>
    </xf>
    <xf numFmtId="43" fontId="13" fillId="2" borderId="22" xfId="28" applyFont="1" applyFill="1" applyBorder="1" applyAlignment="1">
      <alignment wrapText="1"/>
    </xf>
    <xf numFmtId="10" fontId="50" fillId="3" borderId="0" xfId="57" applyNumberFormat="1" applyFont="1" applyFill="1" applyAlignment="1">
      <alignment horizontal="right" vertical="center" wrapText="1"/>
    </xf>
    <xf numFmtId="173" fontId="52" fillId="3" borderId="19" xfId="57" applyNumberFormat="1" applyFont="1" applyFill="1" applyBorder="1" applyAlignment="1">
      <alignment horizontal="right" vertical="center" wrapText="1"/>
    </xf>
    <xf numFmtId="10" fontId="50" fillId="3" borderId="22" xfId="57" applyNumberFormat="1" applyFont="1" applyFill="1" applyBorder="1" applyAlignment="1">
      <alignment horizontal="right" vertical="center" wrapText="1"/>
    </xf>
    <xf numFmtId="2" fontId="50" fillId="3" borderId="0" xfId="56" applyNumberFormat="1" applyFont="1" applyFill="1" applyAlignment="1">
      <alignment horizontal="right" vertical="center" wrapText="1"/>
    </xf>
    <xf numFmtId="171" fontId="50" fillId="3" borderId="0" xfId="56" applyNumberFormat="1" applyFont="1" applyFill="1" applyAlignment="1">
      <alignment horizontal="right" vertical="center" wrapText="1"/>
    </xf>
    <xf numFmtId="171" fontId="50" fillId="3" borderId="22" xfId="56" applyNumberFormat="1" applyFont="1" applyFill="1" applyBorder="1" applyAlignment="1">
      <alignment horizontal="right" vertical="center" wrapText="1"/>
    </xf>
    <xf numFmtId="171" fontId="52" fillId="3" borderId="22" xfId="56" applyNumberFormat="1" applyFont="1" applyFill="1" applyBorder="1" applyAlignment="1">
      <alignment horizontal="right" vertical="center" wrapText="1"/>
    </xf>
    <xf numFmtId="171" fontId="52" fillId="3" borderId="19" xfId="56" applyNumberFormat="1" applyFont="1" applyFill="1" applyBorder="1" applyAlignment="1">
      <alignment horizontal="right" vertical="center" wrapText="1"/>
    </xf>
    <xf numFmtId="165" fontId="67" fillId="2" borderId="19" xfId="0" applyNumberFormat="1" applyFont="1" applyFill="1" applyBorder="1" applyAlignment="1">
      <alignment horizontal="right" vertical="center" wrapText="1"/>
    </xf>
    <xf numFmtId="174" fontId="52" fillId="3" borderId="22" xfId="56" applyNumberFormat="1" applyFont="1" applyFill="1" applyBorder="1" applyAlignment="1">
      <alignment horizontal="right" vertical="center" wrapText="1"/>
    </xf>
    <xf numFmtId="0" fontId="50" fillId="2" borderId="19" xfId="0" applyFont="1" applyFill="1" applyBorder="1" applyAlignment="1">
      <alignment vertical="center" wrapText="1"/>
    </xf>
    <xf numFmtId="0" fontId="50" fillId="3" borderId="19" xfId="56" applyNumberFormat="1" applyFont="1" applyFill="1" applyBorder="1" applyAlignment="1">
      <alignment horizontal="center" wrapText="1"/>
    </xf>
    <xf numFmtId="0" fontId="69" fillId="3" borderId="24" xfId="0" applyFont="1" applyFill="1" applyBorder="1" applyAlignment="1">
      <alignment wrapText="1"/>
    </xf>
    <xf numFmtId="0" fontId="0" fillId="3" borderId="24" xfId="0" applyFill="1" applyBorder="1"/>
    <xf numFmtId="0" fontId="46" fillId="12" borderId="0" xfId="0" applyFont="1" applyFill="1" applyAlignment="1">
      <alignment vertical="center"/>
    </xf>
    <xf numFmtId="0" fontId="16" fillId="12" borderId="0" xfId="0" applyFont="1" applyFill="1" applyAlignment="1">
      <alignment vertical="center"/>
    </xf>
    <xf numFmtId="0" fontId="11" fillId="12" borderId="0" xfId="0" applyFont="1" applyFill="1" applyAlignment="1">
      <alignment vertical="center"/>
    </xf>
    <xf numFmtId="0" fontId="69" fillId="3" borderId="24" xfId="0" applyFont="1" applyFill="1" applyBorder="1" applyAlignment="1">
      <alignment horizontal="left" wrapText="1"/>
    </xf>
    <xf numFmtId="0" fontId="70" fillId="3" borderId="25" xfId="0" applyFont="1" applyFill="1" applyBorder="1" applyAlignment="1">
      <alignment vertical="center" wrapText="1"/>
    </xf>
    <xf numFmtId="165" fontId="70" fillId="2" borderId="25" xfId="0" applyNumberFormat="1" applyFont="1" applyFill="1" applyBorder="1" applyAlignment="1">
      <alignment horizontal="right" vertical="center" wrapText="1"/>
    </xf>
    <xf numFmtId="165" fontId="70" fillId="2" borderId="25" xfId="0" applyNumberFormat="1" applyFont="1" applyFill="1" applyBorder="1" applyAlignment="1">
      <alignment horizontal="left" vertical="center" wrapText="1"/>
    </xf>
    <xf numFmtId="0" fontId="50" fillId="2" borderId="27" xfId="0" applyFont="1" applyFill="1" applyBorder="1" applyAlignment="1">
      <alignment horizontal="left" vertical="center" wrapText="1"/>
    </xf>
    <xf numFmtId="9" fontId="50" fillId="3" borderId="27" xfId="57" applyFont="1" applyFill="1" applyBorder="1" applyAlignment="1">
      <alignment horizontal="left" vertical="center" wrapText="1"/>
    </xf>
    <xf numFmtId="0" fontId="54" fillId="3" borderId="0" xfId="0" applyFont="1" applyFill="1" applyAlignment="1">
      <alignment horizontal="left" vertical="top"/>
    </xf>
    <xf numFmtId="43" fontId="52" fillId="3" borderId="28" xfId="56" applyFont="1" applyFill="1" applyBorder="1" applyAlignment="1">
      <alignment horizontal="right" vertical="center" wrapText="1"/>
    </xf>
    <xf numFmtId="0" fontId="50" fillId="2" borderId="3" xfId="0" applyFont="1" applyFill="1" applyBorder="1" applyAlignment="1">
      <alignment wrapText="1"/>
    </xf>
    <xf numFmtId="9" fontId="50" fillId="3" borderId="3" xfId="57" applyFont="1" applyFill="1" applyBorder="1" applyAlignment="1">
      <alignment horizontal="right" vertical="center" wrapText="1"/>
    </xf>
    <xf numFmtId="0" fontId="70" fillId="3" borderId="6" xfId="0" applyFont="1" applyFill="1" applyBorder="1" applyAlignment="1">
      <alignment vertical="center" wrapText="1"/>
    </xf>
    <xf numFmtId="9" fontId="50" fillId="3" borderId="0" xfId="57" applyFont="1" applyFill="1" applyAlignment="1">
      <alignment horizontal="center" vertical="center" wrapText="1"/>
    </xf>
    <xf numFmtId="9" fontId="50" fillId="3" borderId="7" xfId="57" applyFont="1" applyFill="1" applyBorder="1" applyAlignment="1">
      <alignment horizontal="right" vertical="center" wrapText="1"/>
    </xf>
    <xf numFmtId="9" fontId="50" fillId="3" borderId="0" xfId="57" applyFont="1" applyFill="1" applyBorder="1" applyAlignment="1">
      <alignment horizontal="right" vertical="center" wrapText="1"/>
    </xf>
    <xf numFmtId="165" fontId="70" fillId="2" borderId="6" xfId="0" applyNumberFormat="1" applyFont="1" applyFill="1" applyBorder="1" applyAlignment="1">
      <alignment horizontal="right" vertical="center" wrapText="1"/>
    </xf>
    <xf numFmtId="165" fontId="70" fillId="2" borderId="3" xfId="0" applyNumberFormat="1" applyFont="1" applyFill="1" applyBorder="1" applyAlignment="1">
      <alignment vertical="center" wrapText="1"/>
    </xf>
    <xf numFmtId="171" fontId="52" fillId="3" borderId="3" xfId="56" applyNumberFormat="1" applyFont="1" applyFill="1" applyBorder="1" applyAlignment="1">
      <alignment horizontal="right" vertical="center" wrapText="1"/>
    </xf>
    <xf numFmtId="165" fontId="70" fillId="2" borderId="3" xfId="0" applyNumberFormat="1" applyFont="1" applyFill="1" applyBorder="1" applyAlignment="1">
      <alignment horizontal="right" vertical="center" wrapText="1"/>
    </xf>
    <xf numFmtId="165" fontId="70" fillId="2" borderId="6" xfId="0" applyNumberFormat="1" applyFont="1" applyFill="1" applyBorder="1" applyAlignment="1">
      <alignment horizontal="center" vertical="center" wrapText="1"/>
    </xf>
    <xf numFmtId="9" fontId="50" fillId="3" borderId="3" xfId="57" applyFont="1" applyFill="1" applyBorder="1" applyAlignment="1">
      <alignment horizontal="center" vertical="center" wrapText="1"/>
    </xf>
    <xf numFmtId="0" fontId="72" fillId="3" borderId="0" xfId="0" applyFont="1" applyFill="1"/>
    <xf numFmtId="1" fontId="50" fillId="3" borderId="0" xfId="56" applyNumberFormat="1" applyFont="1" applyFill="1" applyAlignment="1">
      <alignment horizontal="right" vertical="center" wrapText="1"/>
    </xf>
    <xf numFmtId="1" fontId="50" fillId="3" borderId="3" xfId="56" applyNumberFormat="1" applyFont="1" applyFill="1" applyBorder="1" applyAlignment="1">
      <alignment horizontal="right" vertical="center" wrapText="1"/>
    </xf>
    <xf numFmtId="0" fontId="50" fillId="2" borderId="7" xfId="0" applyFont="1" applyFill="1" applyBorder="1" applyAlignment="1">
      <alignment wrapText="1"/>
    </xf>
    <xf numFmtId="1" fontId="50" fillId="3" borderId="7" xfId="56" applyNumberFormat="1" applyFont="1" applyFill="1" applyBorder="1" applyAlignment="1">
      <alignment horizontal="right" vertical="center" wrapText="1"/>
    </xf>
    <xf numFmtId="1" fontId="50" fillId="3" borderId="0" xfId="56" applyNumberFormat="1" applyFont="1" applyFill="1" applyBorder="1" applyAlignment="1">
      <alignment horizontal="right" vertical="center" wrapText="1"/>
    </xf>
    <xf numFmtId="0" fontId="44" fillId="11" borderId="0" xfId="0" applyFont="1" applyFill="1" applyAlignment="1">
      <alignment horizontal="left" vertical="center" wrapText="1"/>
    </xf>
    <xf numFmtId="0" fontId="73" fillId="3" borderId="0" xfId="0" applyFont="1" applyFill="1"/>
    <xf numFmtId="9" fontId="51" fillId="3" borderId="0" xfId="57" applyFont="1" applyFill="1" applyAlignment="1">
      <alignment horizontal="center"/>
    </xf>
    <xf numFmtId="1" fontId="51" fillId="3" borderId="0" xfId="0" applyNumberFormat="1" applyFont="1" applyFill="1" applyAlignment="1">
      <alignment horizontal="center"/>
    </xf>
    <xf numFmtId="0" fontId="76" fillId="3" borderId="0" xfId="0" applyFont="1" applyFill="1" applyAlignment="1">
      <alignment wrapText="1"/>
    </xf>
    <xf numFmtId="0" fontId="75" fillId="0" borderId="31" xfId="0" applyFont="1" applyBorder="1" applyAlignment="1">
      <alignment wrapText="1"/>
    </xf>
    <xf numFmtId="0" fontId="77" fillId="0" borderId="31" xfId="0" applyFont="1" applyBorder="1" applyAlignment="1">
      <alignment wrapText="1"/>
    </xf>
    <xf numFmtId="0" fontId="77" fillId="0" borderId="31" xfId="0" applyFont="1" applyBorder="1" applyAlignment="1">
      <alignment horizontal="center" wrapText="1"/>
    </xf>
    <xf numFmtId="0" fontId="75" fillId="0" borderId="32" xfId="0" applyFont="1" applyBorder="1" applyAlignment="1">
      <alignment wrapText="1"/>
    </xf>
    <xf numFmtId="0" fontId="77" fillId="0" borderId="32" xfId="0" applyFont="1" applyBorder="1" applyAlignment="1">
      <alignment wrapText="1"/>
    </xf>
    <xf numFmtId="0" fontId="77" fillId="0" borderId="32" xfId="0" applyFont="1" applyBorder="1" applyAlignment="1">
      <alignment horizontal="center" wrapText="1"/>
    </xf>
    <xf numFmtId="0" fontId="0" fillId="3" borderId="33" xfId="0" applyFill="1" applyBorder="1"/>
    <xf numFmtId="0" fontId="78" fillId="0" borderId="34" xfId="0" applyFont="1" applyBorder="1"/>
    <xf numFmtId="0" fontId="79" fillId="3" borderId="35" xfId="11" applyFont="1" applyBorder="1" applyAlignment="1">
      <alignment horizontal="left" vertical="center" wrapText="1"/>
    </xf>
    <xf numFmtId="0" fontId="79" fillId="3" borderId="35" xfId="11" applyFont="1" applyBorder="1" applyAlignment="1">
      <alignment horizontal="left" vertical="center"/>
    </xf>
    <xf numFmtId="0" fontId="11" fillId="3" borderId="0" xfId="0" applyFont="1" applyFill="1" applyAlignment="1">
      <alignment horizontal="left"/>
    </xf>
    <xf numFmtId="0" fontId="13" fillId="3" borderId="0" xfId="0" applyFont="1" applyFill="1" applyAlignment="1">
      <alignment horizontal="left" vertical="center"/>
    </xf>
    <xf numFmtId="0" fontId="50" fillId="2" borderId="0" xfId="0" applyFont="1" applyFill="1" applyAlignment="1">
      <alignment horizontal="left" wrapText="1" indent="1"/>
    </xf>
    <xf numFmtId="0" fontId="66" fillId="3" borderId="18" xfId="0" applyFont="1" applyFill="1" applyBorder="1"/>
    <xf numFmtId="1" fontId="50" fillId="3" borderId="0" xfId="0" applyNumberFormat="1" applyFont="1" applyFill="1" applyAlignment="1">
      <alignment horizontal="right" vertical="center" wrapText="1"/>
    </xf>
    <xf numFmtId="171" fontId="87" fillId="3" borderId="7" xfId="56" applyNumberFormat="1" applyFont="1" applyFill="1" applyBorder="1" applyAlignment="1">
      <alignment horizontal="right" vertical="center" wrapText="1"/>
    </xf>
    <xf numFmtId="171" fontId="87" fillId="3" borderId="37" xfId="56" applyNumberFormat="1" applyFont="1" applyFill="1" applyBorder="1" applyAlignment="1">
      <alignment horizontal="right" vertical="center" wrapText="1"/>
    </xf>
    <xf numFmtId="0" fontId="48" fillId="0" borderId="11" xfId="0" applyFont="1" applyBorder="1" applyAlignment="1">
      <alignment vertical="center" wrapText="1"/>
    </xf>
    <xf numFmtId="169" fontId="82" fillId="3" borderId="0" xfId="0" applyNumberFormat="1" applyFont="1" applyFill="1" applyAlignment="1">
      <alignment horizontal="right" vertical="center" wrapText="1"/>
    </xf>
    <xf numFmtId="165" fontId="67" fillId="2" borderId="22" xfId="0" applyNumberFormat="1" applyFont="1" applyFill="1" applyBorder="1" applyAlignment="1">
      <alignment horizontal="center" vertical="center" wrapText="1"/>
    </xf>
    <xf numFmtId="174" fontId="50" fillId="3" borderId="0" xfId="56" applyNumberFormat="1" applyFont="1" applyFill="1" applyAlignment="1">
      <alignment horizontal="right" vertical="center" wrapText="1"/>
    </xf>
    <xf numFmtId="174" fontId="50" fillId="3" borderId="22" xfId="56" applyNumberFormat="1" applyFont="1" applyFill="1" applyBorder="1" applyAlignment="1">
      <alignment horizontal="right" vertical="center" wrapText="1"/>
    </xf>
    <xf numFmtId="174" fontId="67" fillId="2" borderId="22" xfId="0" applyNumberFormat="1" applyFont="1" applyFill="1" applyBorder="1" applyAlignment="1">
      <alignment horizontal="right" vertical="center" wrapText="1"/>
    </xf>
    <xf numFmtId="174" fontId="67" fillId="0" borderId="22" xfId="0" applyNumberFormat="1" applyFont="1" applyBorder="1" applyAlignment="1">
      <alignment horizontal="right" vertical="center" wrapText="1"/>
    </xf>
    <xf numFmtId="2" fontId="50" fillId="3" borderId="0" xfId="56" applyNumberFormat="1" applyFont="1" applyFill="1" applyBorder="1" applyAlignment="1">
      <alignment horizontal="right" vertical="center" wrapText="1"/>
    </xf>
    <xf numFmtId="2" fontId="50" fillId="3" borderId="22" xfId="56" applyNumberFormat="1" applyFont="1" applyFill="1" applyBorder="1" applyAlignment="1">
      <alignment horizontal="right" vertical="center" wrapText="1"/>
    </xf>
    <xf numFmtId="43" fontId="52" fillId="0" borderId="28" xfId="56" applyFont="1" applyFill="1" applyBorder="1" applyAlignment="1">
      <alignment horizontal="right" vertical="center" wrapText="1"/>
    </xf>
    <xf numFmtId="0" fontId="48" fillId="3" borderId="15" xfId="0" applyFont="1" applyFill="1" applyBorder="1" applyAlignment="1">
      <alignment vertical="center" wrapText="1"/>
    </xf>
    <xf numFmtId="0" fontId="70" fillId="3" borderId="26" xfId="0" applyFont="1" applyFill="1" applyBorder="1" applyAlignment="1">
      <alignment vertical="center" wrapText="1"/>
    </xf>
    <xf numFmtId="0" fontId="89" fillId="3" borderId="0" xfId="0" applyFont="1" applyFill="1" applyAlignment="1">
      <alignment horizontal="center" vertical="center" wrapText="1"/>
    </xf>
    <xf numFmtId="176" fontId="51" fillId="3" borderId="0" xfId="0" applyNumberFormat="1" applyFont="1" applyFill="1" applyAlignment="1">
      <alignment horizontal="right"/>
    </xf>
    <xf numFmtId="168" fontId="55" fillId="3" borderId="15" xfId="0" applyNumberFormat="1" applyFont="1" applyFill="1" applyBorder="1" applyAlignment="1">
      <alignment horizontal="right"/>
    </xf>
    <xf numFmtId="9" fontId="52" fillId="3" borderId="12" xfId="57" applyFont="1" applyFill="1" applyBorder="1" applyAlignment="1">
      <alignment horizontal="right" wrapText="1"/>
    </xf>
    <xf numFmtId="0" fontId="58" fillId="3" borderId="46" xfId="0" applyFont="1" applyFill="1" applyBorder="1" applyAlignment="1">
      <alignment horizontal="center" vertical="center" textRotation="90" wrapText="1"/>
    </xf>
    <xf numFmtId="0" fontId="58" fillId="3" borderId="16" xfId="0" applyFont="1" applyFill="1" applyBorder="1" applyAlignment="1">
      <alignment horizontal="center" vertical="center" textRotation="90" wrapText="1"/>
    </xf>
    <xf numFmtId="0" fontId="58" fillId="6" borderId="16" xfId="0" applyFont="1" applyFill="1" applyBorder="1" applyAlignment="1">
      <alignment horizontal="center" vertical="center" textRotation="90" wrapText="1"/>
    </xf>
    <xf numFmtId="0" fontId="58" fillId="3" borderId="43" xfId="0" applyFont="1" applyFill="1" applyBorder="1" applyAlignment="1">
      <alignment horizontal="center" vertical="center" textRotation="90" wrapText="1"/>
    </xf>
    <xf numFmtId="0" fontId="62" fillId="2" borderId="47" xfId="0" applyFont="1" applyFill="1" applyBorder="1" applyAlignment="1">
      <alignment wrapText="1"/>
    </xf>
    <xf numFmtId="0" fontId="49" fillId="2" borderId="47" xfId="0" applyFont="1" applyFill="1" applyBorder="1" applyAlignment="1">
      <alignment wrapText="1"/>
    </xf>
    <xf numFmtId="10" fontId="75" fillId="0" borderId="32" xfId="0" applyNumberFormat="1" applyFont="1" applyBorder="1" applyAlignment="1">
      <alignment horizontal="center" wrapText="1"/>
    </xf>
    <xf numFmtId="0" fontId="62" fillId="2" borderId="43" xfId="0" applyFont="1" applyFill="1" applyBorder="1" applyAlignment="1">
      <alignment wrapText="1"/>
    </xf>
    <xf numFmtId="0" fontId="49" fillId="2" borderId="43" xfId="0" applyFont="1" applyFill="1" applyBorder="1" applyAlignment="1">
      <alignment wrapText="1"/>
    </xf>
    <xf numFmtId="0" fontId="64" fillId="3" borderId="0" xfId="0" applyFont="1" applyFill="1" applyAlignment="1">
      <alignment vertical="center" wrapText="1"/>
    </xf>
    <xf numFmtId="0" fontId="54" fillId="3" borderId="0" xfId="0" applyFont="1" applyFill="1" applyAlignment="1">
      <alignment vertical="center"/>
    </xf>
    <xf numFmtId="0" fontId="67" fillId="0" borderId="22" xfId="0" applyFont="1" applyBorder="1" applyAlignment="1">
      <alignment horizontal="center" vertical="center" wrapText="1"/>
    </xf>
    <xf numFmtId="1" fontId="50" fillId="3" borderId="22" xfId="56" applyNumberFormat="1" applyFont="1" applyFill="1" applyBorder="1" applyAlignment="1">
      <alignment horizontal="right" vertical="center" wrapText="1"/>
    </xf>
    <xf numFmtId="0" fontId="90" fillId="3" borderId="0" xfId="0" applyFont="1" applyFill="1"/>
    <xf numFmtId="0" fontId="91" fillId="3" borderId="0" xfId="0" applyFont="1" applyFill="1"/>
    <xf numFmtId="177" fontId="50" fillId="3" borderId="0" xfId="0" applyNumberFormat="1" applyFont="1" applyFill="1" applyAlignment="1">
      <alignment horizontal="right" vertical="center" wrapText="1"/>
    </xf>
    <xf numFmtId="177" fontId="50" fillId="3" borderId="22" xfId="0" applyNumberFormat="1" applyFont="1" applyFill="1" applyBorder="1" applyAlignment="1">
      <alignment horizontal="right" vertical="center" wrapText="1"/>
    </xf>
    <xf numFmtId="177" fontId="50" fillId="3" borderId="0" xfId="58" applyNumberFormat="1" applyFont="1" applyFill="1" applyAlignment="1">
      <alignment horizontal="right" vertical="center" wrapText="1"/>
    </xf>
    <xf numFmtId="0" fontId="94" fillId="3" borderId="0" xfId="0" applyFont="1" applyFill="1" applyAlignment="1">
      <alignment vertical="center"/>
    </xf>
    <xf numFmtId="0" fontId="0" fillId="3" borderId="0" xfId="0" applyFill="1" applyAlignment="1">
      <alignment horizontal="left"/>
    </xf>
    <xf numFmtId="171" fontId="50" fillId="3" borderId="0" xfId="56" applyNumberFormat="1" applyFont="1" applyFill="1" applyBorder="1" applyAlignment="1">
      <alignment horizontal="right" vertical="center" wrapText="1"/>
    </xf>
    <xf numFmtId="0" fontId="50" fillId="2" borderId="20" xfId="0" applyFont="1" applyFill="1" applyBorder="1" applyAlignment="1">
      <alignment wrapText="1"/>
    </xf>
    <xf numFmtId="171" fontId="50" fillId="3" borderId="20" xfId="56" applyNumberFormat="1" applyFont="1" applyFill="1" applyBorder="1" applyAlignment="1">
      <alignment horizontal="right" vertical="center" wrapText="1"/>
    </xf>
    <xf numFmtId="0" fontId="94" fillId="3" borderId="0" xfId="0" applyFont="1" applyFill="1" applyAlignment="1">
      <alignment vertical="center" wrapText="1"/>
    </xf>
    <xf numFmtId="0" fontId="94" fillId="3" borderId="0" xfId="0" applyFont="1" applyFill="1" applyAlignment="1">
      <alignment horizontal="left" vertical="top"/>
    </xf>
    <xf numFmtId="0" fontId="94" fillId="3" borderId="0" xfId="0" applyFont="1" applyFill="1" applyAlignment="1">
      <alignment horizontal="left" vertical="top" wrapText="1"/>
    </xf>
    <xf numFmtId="0" fontId="100" fillId="0" borderId="0" xfId="0" applyFont="1" applyAlignment="1">
      <alignment horizontal="left" vertical="center" indent="3"/>
    </xf>
    <xf numFmtId="0" fontId="91" fillId="3" borderId="0" xfId="0" applyFont="1" applyFill="1" applyAlignment="1">
      <alignment horizontal="left" vertical="center"/>
    </xf>
    <xf numFmtId="0" fontId="53" fillId="3" borderId="0" xfId="0" applyFont="1" applyFill="1" applyAlignment="1">
      <alignment horizontal="left" vertical="top"/>
    </xf>
    <xf numFmtId="9" fontId="50" fillId="3" borderId="7" xfId="57" applyFont="1" applyFill="1" applyBorder="1" applyAlignment="1">
      <alignment horizontal="center" vertical="center" wrapText="1"/>
    </xf>
    <xf numFmtId="0" fontId="50" fillId="2" borderId="37" xfId="0" applyFont="1" applyFill="1" applyBorder="1" applyAlignment="1">
      <alignment horizontal="left" wrapText="1"/>
    </xf>
    <xf numFmtId="9" fontId="50" fillId="3" borderId="37" xfId="57" applyFont="1" applyFill="1" applyBorder="1" applyAlignment="1">
      <alignment horizontal="center" vertical="center" wrapText="1"/>
    </xf>
    <xf numFmtId="9" fontId="50" fillId="3" borderId="49" xfId="57" applyFont="1" applyFill="1" applyBorder="1" applyAlignment="1">
      <alignment horizontal="center" vertical="center" wrapText="1"/>
    </xf>
    <xf numFmtId="9" fontId="50" fillId="3" borderId="48" xfId="57" applyFont="1" applyFill="1" applyBorder="1" applyAlignment="1">
      <alignment horizontal="center" vertical="center" wrapText="1"/>
    </xf>
    <xf numFmtId="9" fontId="82" fillId="3" borderId="48" xfId="57" quotePrefix="1" applyFont="1" applyFill="1" applyBorder="1" applyAlignment="1">
      <alignment horizontal="center" vertical="center" wrapText="1"/>
    </xf>
    <xf numFmtId="0" fontId="0" fillId="10" borderId="0" xfId="0" applyFill="1" applyAlignment="1">
      <alignment horizontal="center" vertical="center"/>
    </xf>
    <xf numFmtId="0" fontId="0" fillId="10" borderId="0" xfId="0" applyFill="1"/>
    <xf numFmtId="0" fontId="11" fillId="10" borderId="0" xfId="0" applyFont="1" applyFill="1"/>
    <xf numFmtId="0" fontId="11" fillId="3" borderId="0" xfId="0" applyFont="1" applyFill="1" applyAlignment="1">
      <alignment horizontal="left" vertical="center"/>
    </xf>
    <xf numFmtId="0" fontId="0" fillId="7" borderId="0" xfId="0" applyFill="1" applyAlignment="1">
      <alignment horizontal="left"/>
    </xf>
    <xf numFmtId="0" fontId="0" fillId="0" borderId="0" xfId="0" applyAlignment="1">
      <alignment horizontal="left"/>
    </xf>
    <xf numFmtId="0" fontId="11" fillId="10" borderId="52" xfId="0" applyFont="1" applyFill="1" applyBorder="1"/>
    <xf numFmtId="0" fontId="108" fillId="0" borderId="34" xfId="0" applyFont="1" applyBorder="1"/>
    <xf numFmtId="0" fontId="66" fillId="0" borderId="34" xfId="0" applyFont="1" applyBorder="1"/>
    <xf numFmtId="0" fontId="109" fillId="3" borderId="0" xfId="0" applyFont="1" applyFill="1"/>
    <xf numFmtId="0" fontId="112" fillId="3" borderId="0" xfId="0" applyFont="1" applyFill="1"/>
    <xf numFmtId="0" fontId="118" fillId="3" borderId="0" xfId="0" applyFont="1" applyFill="1"/>
    <xf numFmtId="0" fontId="119" fillId="3" borderId="9" xfId="0" applyFont="1" applyFill="1" applyBorder="1" applyAlignment="1">
      <alignment vertical="center" wrapText="1"/>
    </xf>
    <xf numFmtId="0" fontId="120" fillId="3" borderId="8" xfId="0" applyFont="1" applyFill="1" applyBorder="1" applyAlignment="1">
      <alignment vertical="center" wrapText="1"/>
    </xf>
    <xf numFmtId="0" fontId="120" fillId="3" borderId="9" xfId="0" applyFont="1" applyFill="1" applyBorder="1" applyAlignment="1">
      <alignment vertical="center" wrapText="1"/>
    </xf>
    <xf numFmtId="0" fontId="121" fillId="3" borderId="8" xfId="0" applyFont="1" applyFill="1" applyBorder="1" applyAlignment="1">
      <alignment vertical="center" wrapText="1"/>
    </xf>
    <xf numFmtId="0" fontId="121" fillId="3" borderId="9" xfId="0" applyFont="1" applyFill="1" applyBorder="1" applyAlignment="1">
      <alignment vertical="center" wrapText="1"/>
    </xf>
    <xf numFmtId="0" fontId="122" fillId="3" borderId="8" xfId="0" applyFont="1" applyFill="1" applyBorder="1" applyAlignment="1">
      <alignment vertical="center" wrapText="1"/>
    </xf>
    <xf numFmtId="0" fontId="78" fillId="3" borderId="34" xfId="0" applyFont="1" applyFill="1" applyBorder="1"/>
    <xf numFmtId="0" fontId="91" fillId="3" borderId="0" xfId="0" applyFont="1" applyFill="1" applyAlignment="1">
      <alignment horizontal="left" vertical="center" wrapText="1"/>
    </xf>
    <xf numFmtId="0" fontId="70" fillId="3" borderId="53" xfId="0" applyFont="1" applyFill="1" applyBorder="1" applyAlignment="1">
      <alignment vertical="center" wrapText="1"/>
    </xf>
    <xf numFmtId="0" fontId="65" fillId="3" borderId="0" xfId="0" applyFont="1" applyFill="1"/>
    <xf numFmtId="0" fontId="44" fillId="12" borderId="0" xfId="0" applyFont="1" applyFill="1" applyAlignment="1">
      <alignment horizontal="left" vertical="center" wrapText="1"/>
    </xf>
    <xf numFmtId="0" fontId="76" fillId="3" borderId="0" xfId="0" applyFont="1" applyFill="1" applyAlignment="1">
      <alignment horizontal="left" wrapText="1"/>
    </xf>
    <xf numFmtId="0" fontId="58" fillId="0" borderId="14" xfId="0" applyFont="1" applyBorder="1" applyAlignment="1">
      <alignment horizontal="left" vertical="center" wrapText="1"/>
    </xf>
    <xf numFmtId="0" fontId="58" fillId="0" borderId="43" xfId="0" applyFont="1" applyBorder="1" applyAlignment="1">
      <alignment horizontal="left" vertical="center" wrapText="1"/>
    </xf>
    <xf numFmtId="0" fontId="44" fillId="4" borderId="0" xfId="0" applyFont="1" applyFill="1" applyAlignment="1">
      <alignment horizontal="left" vertical="center" wrapText="1"/>
    </xf>
    <xf numFmtId="0" fontId="44" fillId="13" borderId="0" xfId="0" applyFont="1" applyFill="1" applyAlignment="1">
      <alignment horizontal="left" vertical="center" wrapText="1"/>
    </xf>
    <xf numFmtId="0" fontId="0" fillId="3" borderId="0" xfId="0" applyFill="1" applyAlignment="1">
      <alignment horizontal="right"/>
    </xf>
    <xf numFmtId="0" fontId="117" fillId="3" borderId="9" xfId="0" applyFont="1" applyFill="1" applyBorder="1" applyAlignment="1">
      <alignment horizontal="right" vertical="center"/>
    </xf>
    <xf numFmtId="0" fontId="43" fillId="3" borderId="0" xfId="0" applyFont="1" applyFill="1" applyAlignment="1">
      <alignment horizontal="right" vertical="center"/>
    </xf>
    <xf numFmtId="0" fontId="11" fillId="3" borderId="0" xfId="0" applyFont="1" applyFill="1" applyAlignment="1">
      <alignment horizontal="right"/>
    </xf>
    <xf numFmtId="0" fontId="111" fillId="3" borderId="8" xfId="0" applyFont="1" applyFill="1" applyBorder="1" applyAlignment="1">
      <alignment horizontal="right" vertical="center"/>
    </xf>
    <xf numFmtId="0" fontId="111" fillId="3" borderId="9" xfId="0" applyFont="1" applyFill="1" applyBorder="1" applyAlignment="1">
      <alignment horizontal="right" vertical="center"/>
    </xf>
    <xf numFmtId="0" fontId="111" fillId="3" borderId="39" xfId="0" applyFont="1" applyFill="1" applyBorder="1" applyAlignment="1">
      <alignment horizontal="right" vertical="center"/>
    </xf>
    <xf numFmtId="0" fontId="11" fillId="3" borderId="0" xfId="0" applyFont="1" applyFill="1" applyAlignment="1">
      <alignment horizontal="right" vertical="center"/>
    </xf>
    <xf numFmtId="0" fontId="48" fillId="3" borderId="11" xfId="0" applyFont="1" applyFill="1" applyBorder="1" applyAlignment="1">
      <alignment vertical="center"/>
    </xf>
    <xf numFmtId="0" fontId="50" fillId="2" borderId="0" xfId="0" applyFont="1" applyFill="1"/>
    <xf numFmtId="0" fontId="50" fillId="2" borderId="38" xfId="0" applyFont="1" applyFill="1" applyBorder="1"/>
    <xf numFmtId="0" fontId="50" fillId="2" borderId="17" xfId="0" applyFont="1" applyFill="1" applyBorder="1"/>
    <xf numFmtId="0" fontId="50" fillId="2" borderId="57" xfId="0" applyFont="1" applyFill="1" applyBorder="1"/>
    <xf numFmtId="0" fontId="124" fillId="2" borderId="17" xfId="0" applyFont="1" applyFill="1" applyBorder="1"/>
    <xf numFmtId="0" fontId="124" fillId="2" borderId="38" xfId="0" applyFont="1" applyFill="1" applyBorder="1"/>
    <xf numFmtId="0" fontId="124" fillId="2" borderId="57" xfId="0" applyFont="1" applyFill="1" applyBorder="1"/>
    <xf numFmtId="0" fontId="128" fillId="3" borderId="0" xfId="0" applyFont="1" applyFill="1" applyAlignment="1">
      <alignment horizontal="center" vertical="center"/>
    </xf>
    <xf numFmtId="0" fontId="52" fillId="2" borderId="0" xfId="0" applyFont="1" applyFill="1"/>
    <xf numFmtId="0" fontId="50" fillId="2" borderId="0" xfId="0" applyFont="1" applyFill="1" applyAlignment="1">
      <alignment horizontal="left"/>
    </xf>
    <xf numFmtId="0" fontId="52" fillId="2" borderId="12" xfId="0" applyFont="1" applyFill="1" applyBorder="1" applyAlignment="1">
      <alignment horizontal="left"/>
    </xf>
    <xf numFmtId="0" fontId="48" fillId="0" borderId="11" xfId="0" applyFont="1" applyBorder="1" applyAlignment="1">
      <alignment vertical="center"/>
    </xf>
    <xf numFmtId="0" fontId="48" fillId="3" borderId="13" xfId="0" applyFont="1" applyFill="1" applyBorder="1" applyAlignment="1">
      <alignment vertical="center"/>
    </xf>
    <xf numFmtId="0" fontId="52" fillId="2" borderId="15" xfId="0" applyFont="1" applyFill="1" applyBorder="1"/>
    <xf numFmtId="0" fontId="48" fillId="3" borderId="14" xfId="0" applyFont="1" applyFill="1" applyBorder="1" applyAlignment="1">
      <alignment vertical="center"/>
    </xf>
    <xf numFmtId="0" fontId="57" fillId="3" borderId="0" xfId="0" applyFont="1" applyFill="1" applyAlignment="1">
      <alignment horizontal="center" vertical="center" textRotation="180"/>
    </xf>
    <xf numFmtId="0" fontId="62" fillId="2" borderId="47" xfId="0" applyFont="1" applyFill="1" applyBorder="1"/>
    <xf numFmtId="0" fontId="75" fillId="0" borderId="32" xfId="0" applyFont="1" applyBorder="1"/>
    <xf numFmtId="0" fontId="62" fillId="2" borderId="13" xfId="0" applyFont="1" applyFill="1" applyBorder="1"/>
    <xf numFmtId="0" fontId="75" fillId="0" borderId="31" xfId="0" applyFont="1" applyBorder="1"/>
    <xf numFmtId="0" fontId="59" fillId="3" borderId="0" xfId="0" applyFont="1" applyFill="1"/>
    <xf numFmtId="0" fontId="62" fillId="2" borderId="43" xfId="0" applyFont="1" applyFill="1" applyBorder="1"/>
    <xf numFmtId="0" fontId="67" fillId="3" borderId="21" xfId="0" applyFont="1" applyFill="1" applyBorder="1" applyAlignment="1">
      <alignment vertical="center"/>
    </xf>
    <xf numFmtId="0" fontId="50" fillId="2" borderId="22" xfId="0" applyFont="1" applyFill="1" applyBorder="1"/>
    <xf numFmtId="0" fontId="52" fillId="2" borderId="22" xfId="0" applyFont="1" applyFill="1" applyBorder="1" applyAlignment="1">
      <alignment horizontal="left"/>
    </xf>
    <xf numFmtId="0" fontId="67" fillId="3" borderId="22" xfId="0" applyFont="1" applyFill="1" applyBorder="1" applyAlignment="1">
      <alignment vertical="center"/>
    </xf>
    <xf numFmtId="0" fontId="52" fillId="2" borderId="22" xfId="0" applyFont="1" applyFill="1" applyBorder="1"/>
    <xf numFmtId="0" fontId="67" fillId="3" borderId="19" xfId="0" applyFont="1" applyFill="1" applyBorder="1" applyAlignment="1">
      <alignment vertical="center"/>
    </xf>
    <xf numFmtId="0" fontId="14" fillId="3" borderId="0" xfId="0" applyFont="1" applyFill="1"/>
    <xf numFmtId="0" fontId="52" fillId="2" borderId="19" xfId="0" applyFont="1" applyFill="1" applyBorder="1"/>
    <xf numFmtId="0" fontId="67" fillId="3" borderId="23" xfId="0" applyFont="1" applyFill="1" applyBorder="1" applyAlignment="1">
      <alignment vertical="center"/>
    </xf>
    <xf numFmtId="0" fontId="18" fillId="3" borderId="0" xfId="0" applyFont="1" applyFill="1"/>
    <xf numFmtId="0" fontId="13" fillId="2" borderId="22" xfId="27" applyFont="1" applyFill="1" applyBorder="1"/>
    <xf numFmtId="0" fontId="50" fillId="2" borderId="0" xfId="0" applyFont="1" applyFill="1" applyAlignment="1">
      <alignment horizontal="left" vertical="center"/>
    </xf>
    <xf numFmtId="0" fontId="129" fillId="3" borderId="0" xfId="0" applyFont="1" applyFill="1"/>
    <xf numFmtId="0" fontId="70" fillId="3" borderId="25" xfId="0" applyFont="1" applyFill="1" applyBorder="1" applyAlignment="1">
      <alignment vertical="center"/>
    </xf>
    <xf numFmtId="0" fontId="50" fillId="2" borderId="26" xfId="0" applyFont="1" applyFill="1" applyBorder="1"/>
    <xf numFmtId="0" fontId="50" fillId="2" borderId="27" xfId="0" applyFont="1" applyFill="1" applyBorder="1" applyAlignment="1">
      <alignment horizontal="left" vertical="center"/>
    </xf>
    <xf numFmtId="0" fontId="105" fillId="10" borderId="27" xfId="0" applyFont="1" applyFill="1" applyBorder="1" applyAlignment="1">
      <alignment horizontal="left" vertical="center"/>
    </xf>
    <xf numFmtId="0" fontId="69" fillId="3" borderId="24" xfId="0" applyFont="1" applyFill="1" applyBorder="1"/>
    <xf numFmtId="0" fontId="70" fillId="3" borderId="3" xfId="0" applyFont="1" applyFill="1" applyBorder="1" applyAlignment="1">
      <alignment vertical="center"/>
    </xf>
    <xf numFmtId="0" fontId="50" fillId="2" borderId="0" xfId="0" applyFont="1" applyFill="1" applyAlignment="1">
      <alignment vertical="center"/>
    </xf>
    <xf numFmtId="0" fontId="50" fillId="2" borderId="3" xfId="0" applyFont="1" applyFill="1" applyBorder="1" applyAlignment="1">
      <alignment vertical="center"/>
    </xf>
    <xf numFmtId="0" fontId="70" fillId="3" borderId="6" xfId="0" applyFont="1" applyFill="1" applyBorder="1" applyAlignment="1">
      <alignment vertical="center"/>
    </xf>
    <xf numFmtId="0" fontId="50" fillId="2" borderId="6" xfId="0" applyFont="1" applyFill="1" applyBorder="1" applyAlignment="1">
      <alignment vertical="center"/>
    </xf>
    <xf numFmtId="0" fontId="50" fillId="2" borderId="3" xfId="0" applyFont="1" applyFill="1" applyBorder="1"/>
    <xf numFmtId="0" fontId="52" fillId="2" borderId="3" xfId="0" applyFont="1" applyFill="1" applyBorder="1"/>
    <xf numFmtId="0" fontId="87" fillId="2" borderId="7" xfId="0" applyFont="1" applyFill="1" applyBorder="1"/>
    <xf numFmtId="0" fontId="87" fillId="2" borderId="37" xfId="0" applyFont="1" applyFill="1" applyBorder="1"/>
    <xf numFmtId="0" fontId="52" fillId="2" borderId="28" xfId="0" applyFont="1" applyFill="1" applyBorder="1"/>
    <xf numFmtId="0" fontId="50" fillId="2" borderId="48" xfId="0" applyFont="1" applyFill="1" applyBorder="1"/>
    <xf numFmtId="0" fontId="24" fillId="3" borderId="0" xfId="22" applyFill="1">
      <alignment horizontal="left"/>
    </xf>
    <xf numFmtId="2" fontId="32" fillId="3" borderId="0" xfId="12" applyBorder="1"/>
    <xf numFmtId="2" fontId="32" fillId="3" borderId="0" xfId="12" applyBorder="1" applyAlignment="1">
      <alignment vertical="top"/>
    </xf>
    <xf numFmtId="0" fontId="50" fillId="2" borderId="7" xfId="0" applyFont="1" applyFill="1" applyBorder="1" applyAlignment="1">
      <alignment horizontal="left" vertical="center"/>
    </xf>
    <xf numFmtId="0" fontId="50" fillId="2" borderId="49" xfId="0" applyFont="1" applyFill="1" applyBorder="1" applyAlignment="1">
      <alignment horizontal="left" vertical="center"/>
    </xf>
    <xf numFmtId="0" fontId="50" fillId="2" borderId="3" xfId="0" applyFont="1" applyFill="1" applyBorder="1" applyAlignment="1">
      <alignment horizontal="left" vertical="center"/>
    </xf>
    <xf numFmtId="0" fontId="50" fillId="2" borderId="7" xfId="0" applyFont="1" applyFill="1" applyBorder="1" applyAlignment="1">
      <alignment horizontal="left"/>
    </xf>
    <xf numFmtId="0" fontId="50" fillId="2" borderId="37" xfId="0" applyFont="1" applyFill="1" applyBorder="1" applyAlignment="1">
      <alignment horizontal="left"/>
    </xf>
    <xf numFmtId="0" fontId="70" fillId="3" borderId="53" xfId="0" applyFont="1" applyFill="1" applyBorder="1" applyAlignment="1">
      <alignment vertical="center"/>
    </xf>
    <xf numFmtId="165" fontId="70" fillId="2" borderId="3" xfId="0" applyNumberFormat="1" applyFont="1" applyFill="1" applyBorder="1" applyAlignment="1">
      <alignment vertical="center"/>
    </xf>
    <xf numFmtId="0" fontId="50" fillId="2" borderId="7" xfId="0" applyFont="1" applyFill="1" applyBorder="1"/>
    <xf numFmtId="0" fontId="35" fillId="3" borderId="0" xfId="0" applyFont="1" applyFill="1" applyAlignment="1">
      <alignment vertical="center" wrapText="1"/>
    </xf>
    <xf numFmtId="0" fontId="50" fillId="2" borderId="0" xfId="0" quotePrefix="1" applyFont="1" applyFill="1"/>
    <xf numFmtId="1" fontId="50" fillId="3" borderId="26" xfId="57" applyNumberFormat="1" applyFont="1" applyFill="1" applyBorder="1" applyAlignment="1">
      <alignment horizontal="right" vertical="center" wrapText="1"/>
    </xf>
    <xf numFmtId="14" fontId="50" fillId="3" borderId="27" xfId="57" applyNumberFormat="1" applyFont="1" applyFill="1" applyBorder="1" applyAlignment="1">
      <alignment horizontal="left" vertical="center" wrapText="1"/>
    </xf>
    <xf numFmtId="0" fontId="50" fillId="2" borderId="17" xfId="0" applyFont="1" applyFill="1" applyBorder="1" applyAlignment="1">
      <alignment wrapText="1"/>
    </xf>
    <xf numFmtId="0" fontId="99" fillId="3" borderId="0" xfId="0" applyFont="1" applyFill="1" applyAlignment="1">
      <alignment horizontal="left" vertical="top" wrapText="1"/>
    </xf>
    <xf numFmtId="0" fontId="98" fillId="3" borderId="0" xfId="0" applyFont="1" applyFill="1" applyAlignment="1">
      <alignment horizontal="left" vertical="center" wrapText="1"/>
    </xf>
    <xf numFmtId="0" fontId="98" fillId="3" borderId="0" xfId="0" applyFont="1" applyFill="1" applyAlignment="1">
      <alignment horizontal="left" vertical="top" wrapText="1"/>
    </xf>
    <xf numFmtId="0" fontId="22" fillId="3" borderId="0" xfId="11" applyBorder="1">
      <alignment horizontal="center"/>
    </xf>
    <xf numFmtId="0" fontId="107" fillId="3" borderId="0" xfId="11" applyFont="1" applyBorder="1">
      <alignment horizontal="center"/>
    </xf>
    <xf numFmtId="1" fontId="50" fillId="3" borderId="0" xfId="57" applyNumberFormat="1" applyFont="1" applyFill="1" applyAlignment="1">
      <alignment horizontal="right" vertical="center" wrapText="1"/>
    </xf>
    <xf numFmtId="1" fontId="50" fillId="3" borderId="22" xfId="57" applyNumberFormat="1" applyFont="1" applyFill="1" applyBorder="1" applyAlignment="1">
      <alignment horizontal="right" vertical="center" wrapText="1"/>
    </xf>
    <xf numFmtId="49" fontId="51" fillId="3" borderId="0" xfId="56" applyNumberFormat="1" applyFont="1" applyFill="1" applyAlignment="1">
      <alignment horizontal="center" vertical="center"/>
    </xf>
    <xf numFmtId="9" fontId="51" fillId="3" borderId="0" xfId="57" applyFont="1" applyFill="1" applyAlignment="1">
      <alignment horizontal="center" vertical="center"/>
    </xf>
    <xf numFmtId="9" fontId="51" fillId="3" borderId="0" xfId="0" applyNumberFormat="1" applyFont="1" applyFill="1" applyAlignment="1">
      <alignment horizontal="center"/>
    </xf>
    <xf numFmtId="2" fontId="51" fillId="3" borderId="0" xfId="0" applyNumberFormat="1" applyFont="1" applyFill="1" applyAlignment="1">
      <alignment horizontal="center"/>
    </xf>
    <xf numFmtId="1" fontId="51" fillId="3" borderId="0" xfId="57" applyNumberFormat="1" applyFont="1" applyFill="1" applyAlignment="1">
      <alignment horizontal="center"/>
    </xf>
    <xf numFmtId="3" fontId="50" fillId="3" borderId="0" xfId="56" applyNumberFormat="1" applyFont="1" applyFill="1" applyAlignment="1">
      <alignment horizontal="right" vertical="center" wrapText="1"/>
    </xf>
    <xf numFmtId="166" fontId="131" fillId="0" borderId="0" xfId="0" applyNumberFormat="1" applyFont="1" applyAlignment="1">
      <alignment horizontal="left" vertical="center"/>
    </xf>
    <xf numFmtId="0" fontId="132" fillId="0" borderId="0" xfId="0" applyFont="1" applyAlignment="1">
      <alignment horizontal="center" wrapText="1"/>
    </xf>
    <xf numFmtId="0" fontId="132" fillId="0" borderId="0" xfId="0" applyFont="1" applyAlignment="1">
      <alignment horizontal="center" vertical="center" wrapText="1"/>
    </xf>
    <xf numFmtId="0" fontId="132" fillId="2" borderId="0" xfId="0" applyFont="1" applyFill="1" applyAlignment="1">
      <alignment horizontal="center" wrapText="1"/>
    </xf>
    <xf numFmtId="10" fontId="61" fillId="0" borderId="0" xfId="57" applyNumberFormat="1" applyFont="1" applyAlignment="1">
      <alignment horizontal="center" vertical="center" wrapText="1"/>
    </xf>
    <xf numFmtId="10" fontId="64" fillId="0" borderId="0" xfId="57" applyNumberFormat="1" applyFont="1" applyAlignment="1">
      <alignment horizontal="center" vertical="center" wrapText="1"/>
    </xf>
    <xf numFmtId="169" fontId="50" fillId="0" borderId="22" xfId="0" applyNumberFormat="1" applyFont="1" applyBorder="1" applyAlignment="1">
      <alignment horizontal="right" vertical="center" wrapText="1"/>
    </xf>
    <xf numFmtId="10" fontId="75" fillId="0" borderId="32" xfId="0" applyNumberFormat="1" applyFont="1" applyBorder="1" applyAlignment="1">
      <alignment horizontal="center" vertical="center" wrapText="1"/>
    </xf>
    <xf numFmtId="10" fontId="131" fillId="0" borderId="0" xfId="57" applyNumberFormat="1" applyFont="1" applyAlignment="1">
      <alignment horizontal="center" vertical="center" wrapText="1"/>
    </xf>
    <xf numFmtId="172" fontId="131" fillId="0" borderId="0" xfId="0" applyNumberFormat="1" applyFont="1" applyAlignment="1">
      <alignment horizontal="center" vertical="center" wrapText="1"/>
    </xf>
    <xf numFmtId="9" fontId="131" fillId="0" borderId="0" xfId="57" applyFont="1" applyFill="1" applyAlignment="1">
      <alignment horizontal="center" vertical="center" wrapText="1"/>
    </xf>
    <xf numFmtId="0" fontId="64" fillId="0" borderId="0" xfId="0" applyFont="1" applyAlignment="1">
      <alignment horizontal="center" wrapText="1"/>
    </xf>
    <xf numFmtId="9" fontId="64" fillId="0" borderId="0" xfId="57" applyFont="1" applyAlignment="1">
      <alignment horizontal="center" vertical="center" wrapText="1"/>
    </xf>
    <xf numFmtId="9" fontId="77" fillId="0" borderId="32" xfId="0" applyNumberFormat="1" applyFont="1" applyBorder="1" applyAlignment="1">
      <alignment horizontal="center" wrapText="1"/>
    </xf>
    <xf numFmtId="0" fontId="59" fillId="3" borderId="0" xfId="0" applyFont="1" applyFill="1" applyAlignment="1">
      <alignment horizontal="center" wrapText="1"/>
    </xf>
    <xf numFmtId="9" fontId="59" fillId="3" borderId="0" xfId="0" applyNumberFormat="1" applyFont="1" applyFill="1" applyAlignment="1">
      <alignment horizontal="center" wrapText="1"/>
    </xf>
    <xf numFmtId="1" fontId="82" fillId="3" borderId="3" xfId="56" applyNumberFormat="1" applyFont="1" applyFill="1" applyBorder="1" applyAlignment="1">
      <alignment horizontal="right" vertical="center" wrapText="1"/>
    </xf>
    <xf numFmtId="1" fontId="50" fillId="3" borderId="3" xfId="56" applyNumberFormat="1" applyFont="1" applyFill="1" applyBorder="1" applyAlignment="1">
      <alignment vertical="center" wrapText="1"/>
    </xf>
    <xf numFmtId="0" fontId="134" fillId="3" borderId="0" xfId="0" applyFont="1" applyFill="1"/>
    <xf numFmtId="0" fontId="135" fillId="3" borderId="0" xfId="0" applyFont="1" applyFill="1"/>
    <xf numFmtId="178" fontId="0" fillId="3" borderId="0" xfId="0" applyNumberFormat="1" applyFill="1"/>
    <xf numFmtId="178" fontId="0" fillId="3" borderId="10" xfId="0" applyNumberFormat="1" applyFill="1" applyBorder="1"/>
    <xf numFmtId="178" fontId="11" fillId="3" borderId="0" xfId="0" applyNumberFormat="1" applyFont="1" applyFill="1" applyAlignment="1">
      <alignment horizontal="center" vertical="center"/>
    </xf>
    <xf numFmtId="178" fontId="57" fillId="3" borderId="0" xfId="0" applyNumberFormat="1" applyFont="1" applyFill="1" applyAlignment="1">
      <alignment horizontal="center" vertical="center" textRotation="180" wrapText="1"/>
    </xf>
    <xf numFmtId="178" fontId="46" fillId="11" borderId="0" xfId="0" applyNumberFormat="1" applyFont="1" applyFill="1" applyAlignment="1">
      <alignment vertical="center"/>
    </xf>
    <xf numFmtId="178" fontId="49" fillId="2" borderId="47" xfId="0" applyNumberFormat="1" applyFont="1" applyFill="1" applyBorder="1" applyAlignment="1">
      <alignment wrapText="1"/>
    </xf>
    <xf numFmtId="178" fontId="50" fillId="0" borderId="0" xfId="0" applyNumberFormat="1" applyFont="1" applyAlignment="1">
      <alignment horizontal="left" vertical="center" wrapText="1"/>
    </xf>
    <xf numFmtId="178" fontId="75" fillId="0" borderId="32" xfId="0" applyNumberFormat="1" applyFont="1" applyBorder="1" applyAlignment="1">
      <alignment horizontal="center" wrapText="1"/>
    </xf>
    <xf numFmtId="178" fontId="49" fillId="2" borderId="13" xfId="0" applyNumberFormat="1" applyFont="1" applyFill="1" applyBorder="1" applyAlignment="1">
      <alignment wrapText="1"/>
    </xf>
    <xf numFmtId="178" fontId="59" fillId="3" borderId="0" xfId="0" applyNumberFormat="1" applyFont="1" applyFill="1" applyAlignment="1">
      <alignment wrapText="1"/>
    </xf>
    <xf numFmtId="178" fontId="49" fillId="2" borderId="43" xfId="0" applyNumberFormat="1" applyFont="1" applyFill="1" applyBorder="1" applyAlignment="1">
      <alignment wrapText="1"/>
    </xf>
    <xf numFmtId="178" fontId="64" fillId="3" borderId="0" xfId="0" applyNumberFormat="1" applyFont="1" applyFill="1" applyAlignment="1">
      <alignment vertical="center" wrapText="1"/>
    </xf>
    <xf numFmtId="178" fontId="59" fillId="3" borderId="0" xfId="0" applyNumberFormat="1" applyFont="1" applyFill="1" applyAlignment="1">
      <alignment horizontal="center" wrapText="1"/>
    </xf>
    <xf numFmtId="178" fontId="64" fillId="0" borderId="0" xfId="57" applyNumberFormat="1" applyFont="1" applyAlignment="1">
      <alignment horizontal="center" vertical="center" wrapText="1"/>
    </xf>
    <xf numFmtId="178" fontId="0" fillId="3" borderId="0" xfId="0" applyNumberFormat="1" applyFill="1" applyAlignment="1">
      <alignment wrapText="1"/>
    </xf>
    <xf numFmtId="178" fontId="11" fillId="3" borderId="0" xfId="0" applyNumberFormat="1" applyFont="1" applyFill="1" applyAlignment="1">
      <alignment wrapText="1"/>
    </xf>
    <xf numFmtId="165" fontId="70" fillId="0" borderId="3" xfId="0" applyNumberFormat="1" applyFont="1" applyBorder="1" applyAlignment="1">
      <alignment vertical="center" wrapText="1"/>
    </xf>
    <xf numFmtId="10" fontId="50" fillId="0" borderId="0" xfId="57" applyNumberFormat="1" applyFont="1" applyFill="1" applyAlignment="1">
      <alignment horizontal="right" vertical="center" wrapText="1"/>
    </xf>
    <xf numFmtId="170" fontId="50" fillId="0" borderId="12" xfId="0" applyNumberFormat="1" applyFont="1" applyBorder="1" applyAlignment="1">
      <alignment horizontal="right" vertical="center" wrapText="1"/>
    </xf>
    <xf numFmtId="0" fontId="50" fillId="2" borderId="13" xfId="0" applyFont="1" applyFill="1" applyBorder="1"/>
    <xf numFmtId="0" fontId="50" fillId="2" borderId="13" xfId="0" applyFont="1" applyFill="1" applyBorder="1" applyAlignment="1">
      <alignment wrapText="1"/>
    </xf>
    <xf numFmtId="168" fontId="51" fillId="3" borderId="13" xfId="0" applyNumberFormat="1" applyFont="1" applyFill="1" applyBorder="1" applyAlignment="1">
      <alignment horizontal="right"/>
    </xf>
    <xf numFmtId="10" fontId="137" fillId="3" borderId="0" xfId="0" applyNumberFormat="1" applyFont="1" applyFill="1" applyAlignment="1">
      <alignment wrapText="1"/>
    </xf>
    <xf numFmtId="10" fontId="75" fillId="0" borderId="31" xfId="0" applyNumberFormat="1" applyFont="1" applyBorder="1" applyAlignment="1">
      <alignment horizontal="center" wrapText="1"/>
    </xf>
    <xf numFmtId="8" fontId="64" fillId="0" borderId="0" xfId="0" applyNumberFormat="1" applyFont="1" applyAlignment="1">
      <alignment vertical="center" wrapText="1"/>
    </xf>
    <xf numFmtId="10" fontId="64" fillId="0" borderId="0" xfId="0" applyNumberFormat="1" applyFont="1" applyAlignment="1">
      <alignment horizontal="center" vertical="center" wrapText="1"/>
    </xf>
    <xf numFmtId="178" fontId="64" fillId="0" borderId="0" xfId="0" applyNumberFormat="1" applyFont="1" applyAlignment="1">
      <alignment vertical="center" wrapText="1"/>
    </xf>
    <xf numFmtId="178" fontId="61" fillId="0" borderId="0" xfId="0" applyNumberFormat="1" applyFont="1" applyAlignment="1">
      <alignment vertical="center" wrapText="1"/>
    </xf>
    <xf numFmtId="178" fontId="75" fillId="0" borderId="32" xfId="0" applyNumberFormat="1" applyFont="1" applyBorder="1" applyAlignment="1">
      <alignment wrapText="1"/>
    </xf>
    <xf numFmtId="8" fontId="61" fillId="0" borderId="0" xfId="0" applyNumberFormat="1" applyFont="1" applyAlignment="1">
      <alignment vertical="center" wrapText="1"/>
    </xf>
    <xf numFmtId="178" fontId="75" fillId="0" borderId="31" xfId="0" applyNumberFormat="1" applyFont="1" applyBorder="1" applyAlignment="1">
      <alignment wrapText="1"/>
    </xf>
    <xf numFmtId="10" fontId="77" fillId="0" borderId="32" xfId="0" applyNumberFormat="1" applyFont="1" applyBorder="1" applyAlignment="1">
      <alignment horizontal="center" wrapText="1"/>
    </xf>
    <xf numFmtId="8" fontId="75" fillId="0" borderId="32" xfId="0" applyNumberFormat="1" applyFont="1" applyBorder="1" applyAlignment="1">
      <alignment vertical="center" wrapText="1"/>
    </xf>
    <xf numFmtId="0" fontId="50" fillId="3" borderId="0" xfId="0" applyFont="1" applyFill="1"/>
    <xf numFmtId="0" fontId="50" fillId="3" borderId="3" xfId="0" applyFont="1" applyFill="1" applyBorder="1"/>
    <xf numFmtId="165" fontId="70" fillId="3" borderId="25" xfId="0" applyNumberFormat="1" applyFont="1" applyFill="1" applyBorder="1" applyAlignment="1">
      <alignment horizontal="right" vertical="center" wrapText="1"/>
    </xf>
    <xf numFmtId="10" fontId="59" fillId="3" borderId="0" xfId="0" applyNumberFormat="1" applyFont="1" applyFill="1" applyAlignment="1">
      <alignment horizontal="center" wrapText="1"/>
    </xf>
    <xf numFmtId="10" fontId="77" fillId="0" borderId="32" xfId="0" applyNumberFormat="1" applyFont="1" applyBorder="1" applyAlignment="1">
      <alignment horizontal="center" vertical="center" wrapText="1"/>
    </xf>
    <xf numFmtId="10" fontId="64" fillId="0" borderId="0" xfId="0" applyNumberFormat="1" applyFont="1" applyAlignment="1">
      <alignment horizontal="center" wrapText="1"/>
    </xf>
    <xf numFmtId="10" fontId="61" fillId="0" borderId="0" xfId="0" applyNumberFormat="1" applyFont="1" applyAlignment="1">
      <alignment horizontal="center" vertical="center"/>
    </xf>
    <xf numFmtId="3" fontId="52" fillId="3" borderId="12" xfId="0" applyNumberFormat="1" applyFont="1" applyFill="1" applyBorder="1" applyAlignment="1">
      <alignment horizontal="right" vertical="center" wrapText="1"/>
    </xf>
    <xf numFmtId="3" fontId="51" fillId="3" borderId="0" xfId="0" applyNumberFormat="1" applyFont="1" applyFill="1" applyAlignment="1">
      <alignment horizontal="right"/>
    </xf>
    <xf numFmtId="0" fontId="130" fillId="3" borderId="0" xfId="0" applyFont="1" applyFill="1" applyAlignment="1">
      <alignment horizontal="left" vertical="top" wrapText="1"/>
    </xf>
    <xf numFmtId="0" fontId="91" fillId="2" borderId="0" xfId="0" applyFont="1" applyFill="1" applyAlignment="1">
      <alignment horizontal="left" vertical="center"/>
    </xf>
    <xf numFmtId="10" fontId="50" fillId="3" borderId="0" xfId="57" applyNumberFormat="1" applyFont="1" applyFill="1" applyAlignment="1">
      <alignment horizontal="center" vertical="center" wrapText="1"/>
    </xf>
    <xf numFmtId="10" fontId="50" fillId="0" borderId="0" xfId="57" applyNumberFormat="1" applyFont="1" applyFill="1" applyAlignment="1">
      <alignment horizontal="center" vertical="center" wrapText="1"/>
    </xf>
    <xf numFmtId="0" fontId="67" fillId="3" borderId="22" xfId="0" applyFont="1" applyFill="1" applyBorder="1" applyAlignment="1">
      <alignment horizontal="center" vertical="center"/>
    </xf>
    <xf numFmtId="0" fontId="67" fillId="3" borderId="19" xfId="0" applyFont="1" applyFill="1" applyBorder="1" applyAlignment="1">
      <alignment horizontal="left" vertical="center"/>
    </xf>
    <xf numFmtId="0" fontId="94" fillId="3" borderId="0" xfId="0" applyFont="1" applyFill="1" applyAlignment="1">
      <alignment vertical="top" wrapText="1"/>
    </xf>
    <xf numFmtId="0" fontId="141" fillId="2" borderId="0" xfId="0" applyFont="1" applyFill="1" applyAlignment="1">
      <alignment horizontal="left"/>
    </xf>
    <xf numFmtId="0" fontId="52" fillId="2" borderId="0" xfId="0" applyFont="1" applyFill="1" applyAlignment="1">
      <alignment horizontal="left" wrapText="1"/>
    </xf>
    <xf numFmtId="169" fontId="52" fillId="3" borderId="0" xfId="0" applyNumberFormat="1" applyFont="1" applyFill="1" applyAlignment="1">
      <alignment horizontal="right" vertical="center" wrapText="1"/>
    </xf>
    <xf numFmtId="3" fontId="52" fillId="3" borderId="0" xfId="0" applyNumberFormat="1" applyFont="1" applyFill="1" applyAlignment="1">
      <alignment horizontal="right" vertical="center" wrapText="1"/>
    </xf>
    <xf numFmtId="168" fontId="51" fillId="3" borderId="60" xfId="0" applyNumberFormat="1" applyFont="1" applyFill="1" applyBorder="1" applyAlignment="1">
      <alignment horizontal="right"/>
    </xf>
    <xf numFmtId="0" fontId="143" fillId="2" borderId="0" xfId="0" applyFont="1" applyFill="1"/>
    <xf numFmtId="0" fontId="115" fillId="3" borderId="9" xfId="0" applyFont="1" applyFill="1" applyBorder="1" applyAlignment="1">
      <alignment vertical="center" wrapText="1"/>
    </xf>
    <xf numFmtId="0" fontId="114" fillId="3" borderId="9" xfId="0" applyFont="1" applyFill="1" applyBorder="1" applyAlignment="1">
      <alignment vertical="center" wrapText="1"/>
    </xf>
    <xf numFmtId="0" fontId="45" fillId="3" borderId="54" xfId="0" applyFont="1" applyFill="1" applyBorder="1" applyAlignment="1">
      <alignment vertical="center" wrapText="1"/>
    </xf>
    <xf numFmtId="0" fontId="11" fillId="3" borderId="0" xfId="0" applyFont="1" applyFill="1"/>
    <xf numFmtId="0" fontId="113" fillId="3" borderId="39" xfId="0" applyFont="1" applyFill="1" applyBorder="1" applyAlignment="1">
      <alignment vertical="center" wrapText="1"/>
    </xf>
    <xf numFmtId="0" fontId="45" fillId="3" borderId="55" xfId="0" applyFont="1" applyFill="1" applyBorder="1" applyAlignment="1">
      <alignment vertical="center" wrapText="1"/>
    </xf>
    <xf numFmtId="0" fontId="116" fillId="3" borderId="9" xfId="0" applyFont="1" applyFill="1" applyBorder="1" applyAlignment="1">
      <alignment vertical="center" wrapText="1"/>
    </xf>
    <xf numFmtId="0" fontId="110" fillId="3" borderId="9" xfId="0" applyFont="1" applyFill="1" applyBorder="1" applyAlignment="1">
      <alignment vertical="center" wrapText="1"/>
    </xf>
    <xf numFmtId="0" fontId="113" fillId="3" borderId="8" xfId="0" applyFont="1" applyFill="1" applyBorder="1" applyAlignment="1">
      <alignment vertical="center" wrapText="1"/>
    </xf>
    <xf numFmtId="1" fontId="51" fillId="3" borderId="0" xfId="0" applyNumberFormat="1" applyFont="1" applyFill="1" applyAlignment="1">
      <alignment horizontal="center" vertical="center"/>
    </xf>
    <xf numFmtId="1" fontId="51" fillId="3" borderId="3" xfId="0" applyNumberFormat="1" applyFont="1" applyFill="1" applyBorder="1" applyAlignment="1">
      <alignment horizontal="center" vertical="center"/>
    </xf>
    <xf numFmtId="0" fontId="50" fillId="2" borderId="0" xfId="0" applyFont="1" applyFill="1" applyAlignment="1">
      <alignment wrapText="1"/>
    </xf>
    <xf numFmtId="0" fontId="46" fillId="12" borderId="0" xfId="0" applyFont="1" applyFill="1" applyAlignment="1">
      <alignment vertical="center"/>
    </xf>
    <xf numFmtId="0" fontId="70" fillId="3" borderId="26" xfId="0" applyFont="1" applyFill="1" applyBorder="1" applyAlignment="1">
      <alignment vertical="center" wrapText="1"/>
    </xf>
    <xf numFmtId="0" fontId="50" fillId="2" borderId="56" xfId="0" applyFont="1" applyFill="1" applyBorder="1" applyAlignment="1">
      <alignment wrapText="1"/>
    </xf>
    <xf numFmtId="0" fontId="50" fillId="2" borderId="0" xfId="0" applyFont="1" applyFill="1" applyAlignment="1">
      <alignment horizontal="left" vertical="center" wrapText="1"/>
    </xf>
    <xf numFmtId="0" fontId="50" fillId="2" borderId="3" xfId="0" applyFont="1" applyFill="1" applyBorder="1" applyAlignment="1">
      <alignment horizontal="left" vertical="center" wrapText="1"/>
    </xf>
    <xf numFmtId="0" fontId="67" fillId="3" borderId="21" xfId="0" applyFont="1" applyFill="1" applyBorder="1" applyAlignment="1">
      <alignment vertical="center" wrapText="1"/>
    </xf>
    <xf numFmtId="0" fontId="50" fillId="2" borderId="20" xfId="0" applyFont="1" applyFill="1" applyBorder="1" applyAlignment="1">
      <alignment wrapText="1"/>
    </xf>
    <xf numFmtId="0" fontId="50" fillId="2" borderId="18" xfId="0" applyFont="1" applyFill="1" applyBorder="1" applyAlignment="1">
      <alignment wrapText="1"/>
    </xf>
    <xf numFmtId="0" fontId="64" fillId="2" borderId="0" xfId="0" applyFont="1" applyFill="1" applyAlignment="1">
      <alignment wrapText="1"/>
    </xf>
    <xf numFmtId="0" fontId="46" fillId="4" borderId="0" xfId="0" applyFont="1" applyFill="1" applyAlignment="1">
      <alignment vertical="center"/>
    </xf>
    <xf numFmtId="0" fontId="67" fillId="3" borderId="22" xfId="0" applyFont="1" applyFill="1" applyBorder="1" applyAlignment="1">
      <alignment vertical="center" wrapText="1"/>
    </xf>
    <xf numFmtId="0" fontId="64" fillId="2" borderId="0" xfId="0" applyFont="1" applyFill="1" applyAlignment="1">
      <alignment horizontal="left" wrapText="1"/>
    </xf>
    <xf numFmtId="0" fontId="64" fillId="2" borderId="0" xfId="0" applyFont="1" applyFill="1" applyAlignment="1">
      <alignment horizontal="left" vertical="center"/>
    </xf>
    <xf numFmtId="0" fontId="54" fillId="3" borderId="0" xfId="0" applyFont="1" applyFill="1" applyAlignment="1">
      <alignment horizontal="left" vertical="center" wrapText="1"/>
    </xf>
    <xf numFmtId="0" fontId="46" fillId="11" borderId="0" xfId="0" applyFont="1" applyFill="1" applyAlignment="1">
      <alignment vertical="center"/>
    </xf>
    <xf numFmtId="0" fontId="48" fillId="3" borderId="15" xfId="0" applyFont="1" applyFill="1" applyBorder="1" applyAlignment="1">
      <alignment vertical="center" wrapText="1"/>
    </xf>
    <xf numFmtId="0" fontId="64" fillId="2" borderId="17" xfId="0" applyFont="1" applyFill="1" applyBorder="1" applyAlignment="1">
      <alignment wrapText="1"/>
    </xf>
    <xf numFmtId="0" fontId="99" fillId="3" borderId="0" xfId="0" applyFont="1" applyFill="1" applyAlignment="1">
      <alignment horizontal="left" vertical="top" wrapText="1"/>
    </xf>
    <xf numFmtId="0" fontId="130" fillId="3" borderId="0" xfId="0" applyFont="1" applyFill="1" applyAlignment="1">
      <alignment horizontal="left" vertical="top" wrapText="1"/>
    </xf>
    <xf numFmtId="165" fontId="49" fillId="2" borderId="11" xfId="0" applyNumberFormat="1" applyFont="1" applyFill="1" applyBorder="1" applyAlignment="1">
      <alignment horizontal="center" vertical="center" wrapText="1"/>
    </xf>
    <xf numFmtId="0" fontId="52" fillId="2" borderId="12" xfId="0" applyFont="1" applyFill="1" applyBorder="1" applyAlignment="1">
      <alignment horizontal="left" wrapText="1"/>
    </xf>
    <xf numFmtId="0" fontId="48" fillId="3" borderId="11" xfId="0" applyFont="1" applyFill="1" applyBorder="1" applyAlignment="1">
      <alignment vertical="center" wrapText="1"/>
    </xf>
    <xf numFmtId="0" fontId="48" fillId="3" borderId="13" xfId="0" applyFont="1" applyFill="1" applyBorder="1" applyAlignment="1">
      <alignment vertical="center" wrapText="1"/>
    </xf>
    <xf numFmtId="0" fontId="50" fillId="2" borderId="17" xfId="0" applyFont="1" applyFill="1" applyBorder="1" applyAlignment="1">
      <alignment wrapText="1"/>
    </xf>
    <xf numFmtId="0" fontId="50" fillId="2" borderId="60" xfId="0" applyFont="1" applyFill="1" applyBorder="1" applyAlignment="1">
      <alignment vertical="center" wrapText="1"/>
    </xf>
    <xf numFmtId="0" fontId="91" fillId="3" borderId="0" xfId="0" applyFont="1" applyFill="1" applyAlignment="1">
      <alignment horizontal="left" vertical="center" wrapText="1"/>
    </xf>
    <xf numFmtId="0" fontId="94" fillId="3" borderId="0" xfId="0" applyFont="1" applyFill="1" applyAlignment="1">
      <alignment horizontal="left" vertical="top" wrapText="1"/>
    </xf>
    <xf numFmtId="0" fontId="94" fillId="3" borderId="0" xfId="0" applyFont="1" applyFill="1" applyAlignment="1">
      <alignment horizontal="left" vertical="top"/>
    </xf>
    <xf numFmtId="0" fontId="54" fillId="3" borderId="0" xfId="0" applyFont="1" applyFill="1" applyAlignment="1">
      <alignment horizontal="left" vertical="top" wrapText="1"/>
    </xf>
    <xf numFmtId="0" fontId="49" fillId="0" borderId="11" xfId="0" applyFont="1" applyBorder="1" applyAlignment="1">
      <alignment horizontal="center" vertical="center" wrapText="1"/>
    </xf>
    <xf numFmtId="0" fontId="95" fillId="3" borderId="0" xfId="0" applyFont="1" applyFill="1" applyAlignment="1">
      <alignment horizontal="left" vertical="top"/>
    </xf>
    <xf numFmtId="0" fontId="35" fillId="3" borderId="0" xfId="0" applyFont="1" applyFill="1" applyAlignment="1">
      <alignment horizontal="left" vertical="center" wrapText="1"/>
    </xf>
    <xf numFmtId="0" fontId="63" fillId="2" borderId="0" xfId="0" applyFont="1" applyFill="1" applyAlignment="1">
      <alignment horizontal="left" wrapText="1"/>
    </xf>
    <xf numFmtId="0" fontId="59" fillId="3" borderId="0" xfId="0" applyFont="1" applyFill="1" applyAlignment="1">
      <alignment horizontal="left" vertical="center" wrapText="1"/>
    </xf>
    <xf numFmtId="0" fontId="62" fillId="2" borderId="0" xfId="0" applyFont="1" applyFill="1" applyAlignment="1">
      <alignment horizontal="left" wrapText="1"/>
    </xf>
    <xf numFmtId="0" fontId="48" fillId="3" borderId="42" xfId="0" applyFont="1" applyFill="1" applyBorder="1" applyAlignment="1">
      <alignment horizontal="center" vertical="center" wrapText="1"/>
    </xf>
    <xf numFmtId="0" fontId="48" fillId="3" borderId="11" xfId="0" applyFont="1" applyFill="1" applyBorder="1" applyAlignment="1">
      <alignment horizontal="center" vertical="center" wrapText="1"/>
    </xf>
    <xf numFmtId="0" fontId="62" fillId="0" borderId="0" xfId="0" applyFont="1" applyAlignment="1">
      <alignment horizontal="left" wrapText="1"/>
    </xf>
    <xf numFmtId="0" fontId="58" fillId="3" borderId="40" xfId="0" applyFont="1" applyFill="1" applyBorder="1" applyAlignment="1">
      <alignment horizontal="center" vertical="center" textRotation="90" wrapText="1"/>
    </xf>
    <xf numFmtId="0" fontId="58" fillId="3" borderId="44" xfId="0" applyFont="1" applyFill="1" applyBorder="1" applyAlignment="1">
      <alignment horizontal="center" vertical="center" textRotation="90" wrapText="1"/>
    </xf>
    <xf numFmtId="178" fontId="58" fillId="3" borderId="41" xfId="0" applyNumberFormat="1" applyFont="1" applyFill="1" applyBorder="1" applyAlignment="1">
      <alignment horizontal="center" vertical="center" textRotation="90" wrapText="1"/>
    </xf>
    <xf numFmtId="178" fontId="58" fillId="3" borderId="45" xfId="0" applyNumberFormat="1" applyFont="1" applyFill="1" applyBorder="1" applyAlignment="1">
      <alignment horizontal="center" vertical="center" textRotation="90" wrapText="1"/>
    </xf>
    <xf numFmtId="0" fontId="58" fillId="3" borderId="41" xfId="0" applyFont="1" applyFill="1" applyBorder="1" applyAlignment="1">
      <alignment horizontal="center" vertical="center" textRotation="90" wrapText="1"/>
    </xf>
    <xf numFmtId="0" fontId="58" fillId="3" borderId="45" xfId="0" applyFont="1" applyFill="1" applyBorder="1" applyAlignment="1">
      <alignment horizontal="center" vertical="center" textRotation="90" wrapText="1"/>
    </xf>
    <xf numFmtId="0" fontId="140" fillId="3" borderId="40" xfId="0" applyFont="1" applyFill="1" applyBorder="1" applyAlignment="1">
      <alignment horizontal="center" vertical="center" textRotation="90" wrapText="1"/>
    </xf>
    <xf numFmtId="0" fontId="140" fillId="3" borderId="44" xfId="0" applyFont="1" applyFill="1" applyBorder="1" applyAlignment="1">
      <alignment horizontal="center" vertical="center" textRotation="90" wrapText="1"/>
    </xf>
    <xf numFmtId="0" fontId="58" fillId="0" borderId="14" xfId="0" applyFont="1" applyBorder="1" applyAlignment="1">
      <alignment horizontal="left" vertical="center"/>
    </xf>
    <xf numFmtId="0" fontId="58" fillId="0" borderId="43" xfId="0" applyFont="1" applyBorder="1" applyAlignment="1">
      <alignment horizontal="left" vertical="center"/>
    </xf>
    <xf numFmtId="0" fontId="98" fillId="3" borderId="0" xfId="0" applyFont="1" applyFill="1" applyAlignment="1">
      <alignment horizontal="left" vertical="center" wrapText="1"/>
    </xf>
    <xf numFmtId="165" fontId="67" fillId="2" borderId="21" xfId="0" applyNumberFormat="1" applyFont="1" applyFill="1" applyBorder="1" applyAlignment="1">
      <alignment horizontal="center" vertical="center" wrapText="1"/>
    </xf>
    <xf numFmtId="0" fontId="94" fillId="3" borderId="0" xfId="0" applyFont="1" applyFill="1" applyAlignment="1">
      <alignment horizontal="left" vertical="center" wrapText="1"/>
    </xf>
    <xf numFmtId="165" fontId="67" fillId="2" borderId="22" xfId="0" applyNumberFormat="1" applyFont="1" applyFill="1" applyBorder="1" applyAlignment="1">
      <alignment horizontal="center" vertical="center" wrapText="1"/>
    </xf>
    <xf numFmtId="0" fontId="94" fillId="3" borderId="20" xfId="0" applyFont="1" applyFill="1" applyBorder="1" applyAlignment="1">
      <alignment horizontal="right" vertical="center"/>
    </xf>
    <xf numFmtId="0" fontId="96" fillId="3" borderId="20" xfId="0" applyFont="1" applyFill="1" applyBorder="1" applyAlignment="1">
      <alignment horizontal="left" wrapText="1"/>
    </xf>
    <xf numFmtId="0" fontId="96" fillId="3" borderId="0" xfId="0" applyFont="1" applyFill="1" applyAlignment="1">
      <alignment horizontal="left" wrapText="1"/>
    </xf>
    <xf numFmtId="0" fontId="67" fillId="3" borderId="21" xfId="0" applyFont="1" applyFill="1" applyBorder="1" applyAlignment="1">
      <alignment horizontal="center" vertical="center"/>
    </xf>
    <xf numFmtId="0" fontId="94" fillId="3" borderId="20" xfId="0" applyFont="1" applyFill="1" applyBorder="1" applyAlignment="1">
      <alignment horizontal="left" vertical="top" wrapText="1"/>
    </xf>
    <xf numFmtId="0" fontId="50" fillId="2" borderId="20" xfId="0" applyFont="1" applyFill="1" applyBorder="1" applyAlignment="1">
      <alignment horizontal="left" vertical="center"/>
    </xf>
    <xf numFmtId="0" fontId="50" fillId="2" borderId="0" xfId="0" applyFont="1" applyFill="1" applyAlignment="1">
      <alignment horizontal="left" vertical="center"/>
    </xf>
    <xf numFmtId="0" fontId="50" fillId="2" borderId="22" xfId="0" applyFont="1" applyFill="1" applyBorder="1" applyAlignment="1">
      <alignment horizontal="left" vertical="center"/>
    </xf>
    <xf numFmtId="0" fontId="50" fillId="2" borderId="20" xfId="0" applyFont="1" applyFill="1" applyBorder="1" applyAlignment="1">
      <alignment vertical="center" wrapText="1"/>
    </xf>
    <xf numFmtId="0" fontId="50" fillId="2" borderId="0" xfId="0" applyFont="1" applyFill="1" applyAlignment="1">
      <alignment vertical="center" wrapText="1"/>
    </xf>
    <xf numFmtId="0" fontId="52" fillId="2" borderId="22" xfId="0" applyFont="1" applyFill="1" applyBorder="1" applyAlignment="1">
      <alignment vertical="center" wrapText="1"/>
    </xf>
    <xf numFmtId="0" fontId="98" fillId="3" borderId="0" xfId="0" applyFont="1" applyFill="1" applyAlignment="1">
      <alignment horizontal="left" vertical="top" wrapText="1"/>
    </xf>
    <xf numFmtId="0" fontId="104" fillId="10" borderId="37" xfId="0" applyFont="1" applyFill="1" applyBorder="1" applyAlignment="1">
      <alignment horizontal="left" vertical="center" wrapText="1"/>
    </xf>
    <xf numFmtId="0" fontId="105" fillId="10" borderId="58" xfId="0" applyFont="1" applyFill="1" applyBorder="1" applyAlignment="1">
      <alignment horizontal="left" vertical="center" wrapText="1"/>
    </xf>
    <xf numFmtId="0" fontId="11" fillId="3" borderId="0" xfId="0" applyFont="1" applyFill="1" applyAlignment="1">
      <alignment horizontal="left"/>
    </xf>
    <xf numFmtId="9" fontId="50" fillId="3" borderId="27" xfId="57" applyFont="1" applyFill="1" applyBorder="1" applyAlignment="1">
      <alignment horizontal="left" vertical="center" wrapText="1"/>
    </xf>
    <xf numFmtId="9" fontId="50" fillId="3" borderId="27" xfId="57" applyFont="1" applyFill="1" applyBorder="1" applyAlignment="1">
      <alignment horizontal="left" vertical="center"/>
    </xf>
    <xf numFmtId="0" fontId="101" fillId="10" borderId="1" xfId="0" applyFont="1" applyFill="1" applyBorder="1" applyAlignment="1">
      <alignment horizontal="center" vertical="center"/>
    </xf>
    <xf numFmtId="0" fontId="107" fillId="3" borderId="0" xfId="11" applyFont="1" applyBorder="1">
      <alignment horizontal="center"/>
    </xf>
    <xf numFmtId="0" fontId="103" fillId="10" borderId="50" xfId="0" applyFont="1" applyFill="1" applyBorder="1" applyAlignment="1">
      <alignment horizontal="left" vertical="top" wrapText="1"/>
    </xf>
    <xf numFmtId="0" fontId="103" fillId="10" borderId="0" xfId="0" applyFont="1" applyFill="1" applyAlignment="1">
      <alignment horizontal="left" vertical="top" wrapText="1"/>
    </xf>
    <xf numFmtId="0" fontId="103" fillId="10" borderId="51" xfId="0" applyFont="1" applyFill="1" applyBorder="1" applyAlignment="1">
      <alignment horizontal="left" vertical="top" wrapText="1"/>
    </xf>
    <xf numFmtId="0" fontId="102" fillId="10" borderId="50" xfId="0" applyFont="1" applyFill="1" applyBorder="1" applyAlignment="1">
      <alignment horizontal="center" vertical="center"/>
    </xf>
    <xf numFmtId="0" fontId="102" fillId="10" borderId="0" xfId="0" applyFont="1" applyFill="1" applyAlignment="1">
      <alignment horizontal="center" vertical="center"/>
    </xf>
    <xf numFmtId="0" fontId="102" fillId="10" borderId="51" xfId="0" applyFont="1" applyFill="1" applyBorder="1" applyAlignment="1">
      <alignment horizontal="center" vertical="center"/>
    </xf>
    <xf numFmtId="0" fontId="22" fillId="3" borderId="0" xfId="11" applyBorder="1">
      <alignment horizontal="center"/>
    </xf>
    <xf numFmtId="165" fontId="70" fillId="2" borderId="25" xfId="0" applyNumberFormat="1" applyFont="1" applyFill="1" applyBorder="1" applyAlignment="1">
      <alignment horizontal="left" vertical="center" wrapText="1"/>
    </xf>
    <xf numFmtId="9" fontId="50" fillId="3" borderId="29" xfId="57" applyFont="1" applyFill="1" applyBorder="1" applyAlignment="1">
      <alignment horizontal="left" vertical="center" wrapText="1"/>
    </xf>
    <xf numFmtId="165" fontId="70" fillId="2" borderId="6" xfId="0" applyNumberFormat="1" applyFont="1" applyFill="1" applyBorder="1" applyAlignment="1">
      <alignment horizontal="right" vertical="center" wrapText="1"/>
    </xf>
    <xf numFmtId="9" fontId="50" fillId="3" borderId="49" xfId="57" applyFont="1" applyFill="1" applyBorder="1" applyAlignment="1">
      <alignment horizontal="center" vertical="center" wrapText="1"/>
    </xf>
    <xf numFmtId="9" fontId="50" fillId="3" borderId="0" xfId="57" applyFont="1" applyFill="1" applyAlignment="1">
      <alignment horizontal="center" vertical="center" wrapText="1"/>
    </xf>
    <xf numFmtId="9" fontId="50" fillId="3" borderId="3" xfId="57" applyFont="1" applyFill="1" applyBorder="1" applyAlignment="1">
      <alignment horizontal="center" vertical="center" wrapText="1"/>
    </xf>
    <xf numFmtId="0" fontId="71" fillId="12" borderId="0" xfId="0" applyFont="1" applyFill="1" applyAlignment="1">
      <alignment horizontal="left" vertical="center" wrapText="1"/>
    </xf>
    <xf numFmtId="165" fontId="70" fillId="2" borderId="6" xfId="0" applyNumberFormat="1" applyFont="1" applyFill="1" applyBorder="1" applyAlignment="1">
      <alignment horizontal="center" vertical="center" wrapText="1"/>
    </xf>
    <xf numFmtId="0" fontId="50" fillId="2" borderId="3" xfId="0" applyFont="1" applyFill="1" applyBorder="1" applyAlignment="1">
      <alignment horizontal="left" wrapText="1"/>
    </xf>
    <xf numFmtId="0" fontId="50" fillId="2" borderId="0" xfId="0" applyFont="1" applyFill="1" applyAlignment="1">
      <alignment horizontal="left" wrapText="1"/>
    </xf>
    <xf numFmtId="9" fontId="50" fillId="3" borderId="30" xfId="57" applyFont="1" applyFill="1" applyBorder="1" applyAlignment="1">
      <alignment horizontal="left" vertical="center" wrapText="1"/>
    </xf>
    <xf numFmtId="9" fontId="50" fillId="3" borderId="4" xfId="57" applyFont="1" applyFill="1" applyBorder="1" applyAlignment="1">
      <alignment horizontal="left" vertical="center" wrapText="1"/>
    </xf>
    <xf numFmtId="9" fontId="50" fillId="3" borderId="0" xfId="57" applyFont="1" applyFill="1" applyBorder="1" applyAlignment="1">
      <alignment horizontal="left" vertical="center" wrapText="1"/>
    </xf>
    <xf numFmtId="0" fontId="24" fillId="3" borderId="0" xfId="22" applyFill="1" applyAlignment="1">
      <alignment horizontal="left" wrapText="1"/>
    </xf>
    <xf numFmtId="0" fontId="70" fillId="3" borderId="36" xfId="0" applyFont="1" applyFill="1" applyBorder="1" applyAlignment="1">
      <alignment horizontal="left" vertical="center" wrapText="1"/>
    </xf>
    <xf numFmtId="175" fontId="50" fillId="3" borderId="3" xfId="56" applyNumberFormat="1" applyFont="1" applyFill="1" applyBorder="1" applyAlignment="1">
      <alignment horizontal="right" vertical="center" wrapText="1"/>
    </xf>
    <xf numFmtId="43" fontId="50" fillId="3" borderId="3" xfId="56" applyFont="1" applyFill="1" applyBorder="1" applyAlignment="1">
      <alignment horizontal="right" vertical="center" wrapText="1"/>
    </xf>
    <xf numFmtId="9" fontId="50" fillId="3" borderId="0" xfId="57" applyFont="1" applyFill="1" applyAlignment="1">
      <alignment horizontal="right" vertical="center" wrapText="1"/>
    </xf>
    <xf numFmtId="9" fontId="50" fillId="3" borderId="0" xfId="57" applyFont="1" applyFill="1" applyBorder="1" applyAlignment="1">
      <alignment horizontal="right" vertical="center" wrapText="1"/>
    </xf>
    <xf numFmtId="9" fontId="50" fillId="3" borderId="7" xfId="57" applyFont="1" applyFill="1" applyBorder="1" applyAlignment="1">
      <alignment horizontal="right" vertical="center" wrapText="1"/>
    </xf>
    <xf numFmtId="165" fontId="70" fillId="2" borderId="3" xfId="0" applyNumberFormat="1" applyFont="1" applyFill="1" applyBorder="1" applyAlignment="1">
      <alignment horizontal="right" vertical="center" wrapText="1"/>
    </xf>
    <xf numFmtId="9" fontId="50" fillId="3" borderId="6" xfId="57" applyFont="1" applyFill="1" applyBorder="1" applyAlignment="1">
      <alignment horizontal="left" vertical="center" wrapText="1"/>
    </xf>
    <xf numFmtId="0" fontId="50" fillId="2" borderId="7" xfId="0" applyFont="1" applyFill="1" applyBorder="1" applyAlignment="1">
      <alignment horizontal="left" vertical="center"/>
    </xf>
    <xf numFmtId="0" fontId="50" fillId="2" borderId="3" xfId="0" applyFont="1" applyFill="1" applyBorder="1" applyAlignment="1">
      <alignment horizontal="left" vertical="center"/>
    </xf>
    <xf numFmtId="9" fontId="50" fillId="3" borderId="0" xfId="57" applyFont="1" applyFill="1" applyBorder="1" applyAlignment="1">
      <alignment horizontal="left" vertical="top" wrapText="1"/>
    </xf>
    <xf numFmtId="9" fontId="50" fillId="3" borderId="3" xfId="57" applyFont="1" applyFill="1" applyBorder="1" applyAlignment="1">
      <alignment horizontal="right" vertical="center" wrapText="1"/>
    </xf>
    <xf numFmtId="0" fontId="70" fillId="3" borderId="3" xfId="0" applyFont="1" applyFill="1" applyBorder="1" applyAlignment="1">
      <alignment horizontal="left" vertical="center" wrapText="1"/>
    </xf>
    <xf numFmtId="0" fontId="32" fillId="3" borderId="0" xfId="10" applyBorder="1"/>
    <xf numFmtId="0" fontId="94" fillId="0" borderId="0" xfId="0" applyFont="1" applyAlignment="1">
      <alignment horizontal="left" vertical="top" wrapText="1"/>
    </xf>
    <xf numFmtId="0" fontId="50" fillId="2" borderId="49" xfId="0" applyFont="1" applyFill="1" applyBorder="1" applyAlignment="1">
      <alignment horizontal="left" vertical="center"/>
    </xf>
    <xf numFmtId="0" fontId="94" fillId="3" borderId="49" xfId="0" applyFont="1" applyFill="1" applyBorder="1" applyAlignment="1">
      <alignment horizontal="left" vertical="top" wrapText="1"/>
    </xf>
    <xf numFmtId="0" fontId="50" fillId="2" borderId="7" xfId="0" applyFont="1" applyFill="1" applyBorder="1" applyAlignment="1">
      <alignment horizontal="left" wrapText="1"/>
    </xf>
    <xf numFmtId="0" fontId="50" fillId="2" borderId="7" xfId="0" applyFont="1" applyFill="1" applyBorder="1" applyAlignment="1">
      <alignment horizontal="left"/>
    </xf>
    <xf numFmtId="0" fontId="50" fillId="2" borderId="37" xfId="0" applyFont="1" applyFill="1" applyBorder="1" applyAlignment="1">
      <alignment horizontal="left"/>
    </xf>
    <xf numFmtId="9" fontId="50" fillId="3" borderId="7" xfId="57" applyFont="1" applyFill="1" applyBorder="1" applyAlignment="1">
      <alignment horizontal="center" vertical="center" wrapText="1"/>
    </xf>
    <xf numFmtId="9" fontId="50" fillId="3" borderId="37" xfId="57" applyFont="1" applyFill="1" applyBorder="1" applyAlignment="1">
      <alignment horizontal="center" vertical="center" wrapText="1"/>
    </xf>
    <xf numFmtId="0" fontId="28" fillId="3" borderId="0" xfId="17" applyFont="1" applyAlignment="1">
      <alignment horizontal="left" vertical="top" wrapText="1"/>
    </xf>
    <xf numFmtId="2" fontId="32" fillId="3" borderId="0" xfId="12" applyBorder="1"/>
    <xf numFmtId="0" fontId="28" fillId="3" borderId="0" xfId="17" applyFont="1" applyAlignment="1">
      <alignment horizontal="left" wrapText="1"/>
    </xf>
    <xf numFmtId="0" fontId="50" fillId="2" borderId="37" xfId="0" applyFont="1" applyFill="1" applyBorder="1" applyAlignment="1">
      <alignment horizontal="left" wrapText="1"/>
    </xf>
    <xf numFmtId="0" fontId="50" fillId="2" borderId="49" xfId="0" applyFont="1" applyFill="1" applyBorder="1" applyAlignment="1">
      <alignment horizontal="left" wrapText="1"/>
    </xf>
    <xf numFmtId="0" fontId="50" fillId="2" borderId="48" xfId="0" applyFont="1" applyFill="1" applyBorder="1" applyAlignment="1">
      <alignment horizontal="left" wrapText="1"/>
    </xf>
    <xf numFmtId="0" fontId="70" fillId="3" borderId="25" xfId="0" applyFont="1" applyFill="1" applyBorder="1" applyAlignment="1">
      <alignment horizontal="left" vertical="center" wrapText="1"/>
    </xf>
    <xf numFmtId="0" fontId="19" fillId="3" borderId="0" xfId="36" applyFill="1" applyBorder="1">
      <alignment vertical="top" wrapText="1"/>
    </xf>
    <xf numFmtId="0" fontId="19" fillId="3" borderId="0" xfId="35" applyFill="1" applyBorder="1">
      <alignment vertical="top" wrapText="1"/>
    </xf>
    <xf numFmtId="2" fontId="32" fillId="3" borderId="0" xfId="12" applyNumberFormat="1" applyBorder="1"/>
    <xf numFmtId="165" fontId="70" fillId="2" borderId="53" xfId="0" applyNumberFormat="1" applyFont="1" applyFill="1" applyBorder="1" applyAlignment="1">
      <alignment horizontal="center" vertical="center" wrapText="1"/>
    </xf>
    <xf numFmtId="0" fontId="54" fillId="3" borderId="0" xfId="0" applyFont="1" applyFill="1" applyAlignment="1">
      <alignment horizontal="left" wrapText="1"/>
    </xf>
    <xf numFmtId="0" fontId="123" fillId="0" borderId="59" xfId="0" applyFont="1" applyBorder="1" applyAlignment="1">
      <alignment horizontal="left" vertical="top" wrapText="1"/>
    </xf>
    <xf numFmtId="0" fontId="123" fillId="0" borderId="0" xfId="0" applyFont="1" applyAlignment="1">
      <alignment horizontal="left" vertical="top" wrapText="1"/>
    </xf>
    <xf numFmtId="9" fontId="50" fillId="0" borderId="0" xfId="57" applyNumberFormat="1" applyFont="1" applyFill="1" applyAlignment="1" applyProtection="1">
      <alignment horizontal="right" vertical="center" wrapText="1"/>
    </xf>
    <xf numFmtId="9" fontId="50" fillId="3" borderId="0" xfId="57" applyNumberFormat="1" applyFont="1" applyFill="1" applyAlignment="1" applyProtection="1">
      <alignment horizontal="right" vertical="center" wrapText="1"/>
    </xf>
  </cellXfs>
  <cellStyles count="61">
    <cellStyle name="Bold" xfId="21" xr:uid="{DEFF2B93-B695-438B-9AFF-22D955EC74B1}"/>
    <cellStyle name="Comma 2" xfId="46" xr:uid="{27F67C38-9AF3-4EB8-B4A4-B2858AADC628}"/>
    <cellStyle name="Comma 2 2" xfId="54" xr:uid="{B5508A5D-ECE6-42CE-B443-D1213B7C4026}"/>
    <cellStyle name="Comma 2 3" xfId="50" xr:uid="{0BCC4B1D-4D3A-40F3-8855-EBC8D1092C0E}"/>
    <cellStyle name="ESG Addendum 2021" xfId="8" xr:uid="{80E87090-C1A7-423D-AC36-8291A626A7E1}"/>
    <cellStyle name="Footnote" xfId="18" xr:uid="{AC5E16B7-8B7D-4E36-A7D8-32B82C41765F}"/>
    <cellStyle name="Heading 1" xfId="3" xr:uid="{00000000-0005-0000-0000-000003000000}"/>
    <cellStyle name="Heading 2" xfId="4" xr:uid="{00000000-0005-0000-0000-000004000000}"/>
    <cellStyle name="Heading 2 Centred" xfId="9" xr:uid="{3777A712-E899-4F40-BE99-BA766973B388}"/>
    <cellStyle name="Heading 3" xfId="5" xr:uid="{00000000-0005-0000-0000-000005000000}"/>
    <cellStyle name="Hipervínculo" xfId="11" builtinId="8" customBuiltin="1"/>
    <cellStyle name="Hipervínculo 2" xfId="40" xr:uid="{B0838EB0-A639-4696-9CC4-CFCCE699EBA8}"/>
    <cellStyle name="Hyperlink Left" xfId="30" xr:uid="{56B6E6A0-E6EF-41C3-88B4-720CC3D8A8FE}"/>
    <cellStyle name="Millares" xfId="56" builtinId="3"/>
    <cellStyle name="Millares 2" xfId="28" xr:uid="{87AB5143-E03F-42C1-88B1-195BED34BB2A}"/>
    <cellStyle name="Millares 2 2" xfId="51" xr:uid="{AC824A87-39AF-4926-802C-A7F651F00088}"/>
    <cellStyle name="Millares 3" xfId="43" xr:uid="{8087837A-36B8-4C8E-AB14-3F57AB0F36E5}"/>
    <cellStyle name="Millares 4" xfId="47" xr:uid="{4D245297-14E8-4410-BD00-A533C57D664E}"/>
    <cellStyle name="Moneda" xfId="58" builtinId="4"/>
    <cellStyle name="NAB FTB1 - Financial Table Body" xfId="25" xr:uid="{F9667725-660F-4733-AEF4-236AC393061C}"/>
    <cellStyle name="NAB FTBB1a - Financial Table Body,AB,U" xfId="23" xr:uid="{F6D3877C-51DD-4D71-A25A-E5E59316D2E3}"/>
    <cellStyle name="NAB FTH2a - Financial Header 2" xfId="24" xr:uid="{3A528B63-146C-41E6-9C6F-52F637CAAFD2}"/>
    <cellStyle name="Normal" xfId="0" builtinId="0"/>
    <cellStyle name="Normal 11 2 3" xfId="27" xr:uid="{EABDEE4C-1263-4C32-ACB4-88961C6AE8EC}"/>
    <cellStyle name="Normal 2" xfId="2" xr:uid="{00000000-0005-0000-0000-000002000000}"/>
    <cellStyle name="Normal 2 2" xfId="38" xr:uid="{AEC4FB0E-2709-4F10-A08A-AAA30C126536}"/>
    <cellStyle name="Normal 2 3 3 2" xfId="26" xr:uid="{8CCFC72F-569B-487C-86CA-190F53799651}"/>
    <cellStyle name="Normal 3" xfId="6" xr:uid="{3118E5D8-D02C-4376-A0C6-E7EC14DD75C3}"/>
    <cellStyle name="Normal 3 2" xfId="44" xr:uid="{B22F4C7B-9292-42A4-8592-5803E20279B4}"/>
    <cellStyle name="Normal 3 2 2" xfId="52" xr:uid="{B4BF0EAB-30DB-4A0C-B530-E0994569B290}"/>
    <cellStyle name="Normal 3 3" xfId="48" xr:uid="{F083FA6F-BB2C-42FC-BC68-234B80EF2BB5}"/>
    <cellStyle name="Normal 4" xfId="37" xr:uid="{E187D580-B83D-46B7-8E9C-F2F8EC5AED66}"/>
    <cellStyle name="Normal 5" xfId="39" xr:uid="{04786C0C-4407-451B-A474-2C5E6EC28DFB}"/>
    <cellStyle name="Normal 6" xfId="41" xr:uid="{53022C5E-33FD-4161-AED3-3B3EB5164B8D}"/>
    <cellStyle name="Normal 7" xfId="55" xr:uid="{39118675-8D0F-3C42-85C0-92D36C45CBA4}"/>
    <cellStyle name="Percent 2" xfId="45" xr:uid="{CE1F912C-F5BB-413B-8A77-E4F6BA6AFDF8}"/>
    <cellStyle name="Percent 2 2" xfId="53" xr:uid="{1E34A364-F8A9-4562-897D-2B33A34FFAAA}"/>
    <cellStyle name="Percent 2 3" xfId="49" xr:uid="{57BB025A-1A86-4F7C-9BA9-FF2B52884813}"/>
    <cellStyle name="Porcentaje" xfId="57" builtinId="5"/>
    <cellStyle name="Porcentaje 2" xfId="42" xr:uid="{91F47603-61FD-4912-9FA0-C5B4986536DF}"/>
    <cellStyle name="Porcentaje 3" xfId="59" xr:uid="{6B878C51-EBF4-4560-91E4-F1D9B3AAF4D1}"/>
    <cellStyle name="Table (Normal)" xfId="1" xr:uid="{00000000-0005-0000-0000-000001000000}"/>
    <cellStyle name="T-Col Head Left" xfId="22" xr:uid="{E762EAFF-AF15-4884-B7E4-3E5D278F8891}"/>
    <cellStyle name="T-Col Heads" xfId="15" xr:uid="{EE3D824B-3B3A-4DAF-9C6D-27A332B1AFFD}"/>
    <cellStyle name="T-Col Heads Bold" xfId="14" xr:uid="{D9ABADD4-902E-4C34-AD29-10416DDA8038}"/>
    <cellStyle name="Text" xfId="17" xr:uid="{3CF6634E-113E-4A71-94DC-A6700FAB9684}"/>
    <cellStyle name="T-Figures" xfId="13" xr:uid="{1F14F45C-1B35-405F-BB90-136440B34C37}"/>
    <cellStyle name="T-Figures-Bold" xfId="31" xr:uid="{B0CC0F5D-F891-483B-8CBE-222A31E721DF}"/>
    <cellStyle name="T-Figures-Bold Comma" xfId="32" xr:uid="{A58192CD-3981-494E-A34E-F0B021D73F30}"/>
    <cellStyle name="T-Figures-Bold-Total" xfId="16" xr:uid="{BEFA4E00-BADD-4D10-9F14-DBA59A1A03B6}"/>
    <cellStyle name="T-Figures-Bold-Total-Tinted" xfId="34" xr:uid="{80584B23-747D-4A76-BF73-B5C8F0CAD8E9}"/>
    <cellStyle name="T-Figures-Total" xfId="33" xr:uid="{F8063625-FB1E-4C3D-BCBE-263C4E0DEC64}"/>
    <cellStyle name="T-Figures-Total 2" xfId="60" xr:uid="{2077CBFE-7D08-4C4D-A525-7AEA7D4A4C75}"/>
    <cellStyle name="Thick-Grey-Rule" xfId="29" xr:uid="{E10039E5-547C-484A-AC03-29DA2F4ECDBA}"/>
    <cellStyle name="Título 4" xfId="7" xr:uid="{4DD5B09E-3D45-468E-88AC-6B7B151D5497}"/>
    <cellStyle name="T-text" xfId="10" xr:uid="{B6715650-2B6B-423C-A26B-235CB14406CD}"/>
    <cellStyle name="T-text Bold" xfId="19" xr:uid="{2A56445B-4A01-487F-9AF3-B4AC235456AC}"/>
    <cellStyle name="T-Text Total" xfId="12" xr:uid="{C57FACEF-42E2-4420-8E37-48B1E1C80878}"/>
    <cellStyle name="T-Text Total Bold" xfId="20" xr:uid="{12DD5F93-1E42-41FB-A548-E18F23AC78EF}"/>
    <cellStyle name="T-Text-Wrap-Tinted" xfId="35" xr:uid="{DEC4D17D-6199-4D3F-B0FB-008540DA478C}"/>
    <cellStyle name="T-Text-Wrap-Tinted-Total" xfId="36" xr:uid="{58D130D1-7073-475B-A497-BAECAEC0AAF6}"/>
  </cellStyles>
  <dxfs count="0"/>
  <tableStyles count="0"/>
  <colors>
    <mruColors>
      <color rgb="FF659039"/>
      <color rgb="FF808080"/>
      <color rgb="FF019AAC"/>
      <color rgb="FF425563"/>
      <color rgb="FF7490A6"/>
      <color rgb="FF84C0CB"/>
      <color rgb="FF334350"/>
      <color rgb="FF86BC25"/>
      <color rgb="FF0199AC"/>
      <color rgb="FF62B5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10/relationships/person" Target="persons/perso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5.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themeOverride" Target="../theme/themeOverride6.xml"/><Relationship Id="rId2" Type="http://schemas.microsoft.com/office/2011/relationships/chartColorStyle" Target="colors9.xml"/><Relationship Id="rId1" Type="http://schemas.microsoft.com/office/2011/relationships/chartStyle" Target="style9.xml"/></Relationships>
</file>

<file path=xl/charts/_rels/chart9.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10.xml"/><Relationship Id="rId1" Type="http://schemas.microsoft.com/office/2011/relationships/chartStyle" Target="style10.xml"/></Relationships>
</file>

<file path=xl/charts/_rels/chart10.xml.rels><?xml version="1.0" encoding="UTF-8" standalone="yes"?>
<Relationships xmlns="http://schemas.openxmlformats.org/package/2006/relationships"><Relationship Id="rId3" Type="http://schemas.openxmlformats.org/officeDocument/2006/relationships/themeOverride" Target="../theme/themeOverride8.xml"/><Relationship Id="rId2" Type="http://schemas.microsoft.com/office/2011/relationships/chartColorStyle" Target="colors11.xml"/><Relationship Id="rId1" Type="http://schemas.microsoft.com/office/2011/relationships/chartStyle" Target="style11.xml"/></Relationships>
</file>

<file path=xl/charts/_rels/chart11.xml.rels><?xml version="1.0" encoding="UTF-8" standalone="yes"?>
<Relationships xmlns="http://schemas.openxmlformats.org/package/2006/relationships"><Relationship Id="rId3" Type="http://schemas.openxmlformats.org/officeDocument/2006/relationships/themeOverride" Target="../theme/themeOverride9.xml"/><Relationship Id="rId2" Type="http://schemas.microsoft.com/office/2011/relationships/chartColorStyle" Target="colors12.xml"/><Relationship Id="rId1" Type="http://schemas.microsoft.com/office/2011/relationships/chartStyle" Target="style12.xml"/></Relationships>
</file>

<file path=xl/charts/_rels/chart12.xml.rels><?xml version="1.0" encoding="UTF-8" standalone="yes"?>
<Relationships xmlns="http://schemas.openxmlformats.org/package/2006/relationships"><Relationship Id="rId3" Type="http://schemas.openxmlformats.org/officeDocument/2006/relationships/themeOverride" Target="../theme/themeOverride10.xml"/><Relationship Id="rId2" Type="http://schemas.microsoft.com/office/2011/relationships/chartColorStyle" Target="colors13.xml"/><Relationship Id="rId1" Type="http://schemas.microsoft.com/office/2011/relationships/chartStyle" Target="style13.xml"/></Relationships>
</file>

<file path=xl/charts/_rels/chart13.xml.rels><?xml version="1.0" encoding="UTF-8" standalone="yes"?>
<Relationships xmlns="http://schemas.openxmlformats.org/package/2006/relationships"><Relationship Id="rId3" Type="http://schemas.openxmlformats.org/officeDocument/2006/relationships/themeOverride" Target="../theme/themeOverride11.xml"/><Relationship Id="rId2" Type="http://schemas.microsoft.com/office/2011/relationships/chartColorStyle" Target="colors14.xml"/><Relationship Id="rId1" Type="http://schemas.microsoft.com/office/2011/relationships/chartStyle" Target="style14.xml"/></Relationships>
</file>

<file path=xl/charts/_rels/chart14.xml.rels><?xml version="1.0" encoding="UTF-8" standalone="yes"?>
<Relationships xmlns="http://schemas.openxmlformats.org/package/2006/relationships"><Relationship Id="rId3" Type="http://schemas.openxmlformats.org/officeDocument/2006/relationships/themeOverride" Target="../theme/themeOverride12.xml"/><Relationship Id="rId2" Type="http://schemas.microsoft.com/office/2011/relationships/chartColorStyle" Target="colors15.xml"/><Relationship Id="rId1" Type="http://schemas.microsoft.com/office/2011/relationships/chartStyle" Target="style15.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16.xml"/><Relationship Id="rId1" Type="http://schemas.microsoft.com/office/2011/relationships/chartStyle" Target="style16.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14.xml"/><Relationship Id="rId2" Type="http://schemas.microsoft.com/office/2011/relationships/chartColorStyle" Target="colors17.xml"/><Relationship Id="rId1" Type="http://schemas.microsoft.com/office/2011/relationships/chartStyle" Target="style17.xml"/></Relationships>
</file>

<file path=xl/charts/_rels/chart17.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18.xml"/><Relationship Id="rId1" Type="http://schemas.microsoft.com/office/2011/relationships/chartStyle" Target="style18.xml"/></Relationships>
</file>

<file path=xl/charts/_rels/chart18.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19.xml"/><Relationship Id="rId1" Type="http://schemas.microsoft.com/office/2011/relationships/chartStyle" Target="style19.xml"/></Relationships>
</file>

<file path=xl/charts/_rels/chart19.xml.rels><?xml version="1.0" encoding="UTF-8" standalone="yes"?>
<Relationships xmlns="http://schemas.openxmlformats.org/package/2006/relationships"><Relationship Id="rId3" Type="http://schemas.openxmlformats.org/officeDocument/2006/relationships/themeOverride" Target="../theme/themeOverride17.xml"/><Relationship Id="rId2" Type="http://schemas.microsoft.com/office/2011/relationships/chartColorStyle" Target="colors20.xml"/><Relationship Id="rId1" Type="http://schemas.microsoft.com/office/2011/relationships/chartStyle" Target="style20.xml"/></Relationships>
</file>

<file path=xl/charts/_rels/chart20.xml.rels><?xml version="1.0" encoding="UTF-8" standalone="yes"?>
<Relationships xmlns="http://schemas.openxmlformats.org/package/2006/relationships"><Relationship Id="rId3" Type="http://schemas.openxmlformats.org/officeDocument/2006/relationships/themeOverride" Target="../theme/themeOverride18.xml"/><Relationship Id="rId2" Type="http://schemas.microsoft.com/office/2011/relationships/chartColorStyle" Target="colors21.xml"/><Relationship Id="rId1" Type="http://schemas.microsoft.com/office/2011/relationships/chartStyle" Target="style21.xml"/></Relationships>
</file>

<file path=xl/charts/_rels/chart21.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2.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3.xml.rels><?xml version="1.0" encoding="UTF-8" standalone="yes"?>
<Relationships xmlns="http://schemas.openxmlformats.org/package/2006/relationships"><Relationship Id="rId3" Type="http://schemas.openxmlformats.org/officeDocument/2006/relationships/themeOverride" Target="../theme/themeOverride19.xml"/><Relationship Id="rId2" Type="http://schemas.microsoft.com/office/2011/relationships/chartColorStyle" Target="colors24.xml"/><Relationship Id="rId1" Type="http://schemas.microsoft.com/office/2011/relationships/chartStyle" Target="style24.xml"/></Relationships>
</file>

<file path=xl/charts/_rels/chart24.xml.rels><?xml version="1.0" encoding="UTF-8" standalone="yes"?>
<Relationships xmlns="http://schemas.openxmlformats.org/package/2006/relationships"><Relationship Id="rId3" Type="http://schemas.openxmlformats.org/officeDocument/2006/relationships/themeOverride" Target="../theme/themeOverride20.xml"/><Relationship Id="rId2" Type="http://schemas.microsoft.com/office/2011/relationships/chartColorStyle" Target="colors25.xml"/><Relationship Id="rId1" Type="http://schemas.microsoft.com/office/2011/relationships/chartStyle" Target="style25.xml"/></Relationships>
</file>

<file path=xl/charts/_rels/chart25.xml.rels><?xml version="1.0" encoding="UTF-8" standalone="yes"?>
<Relationships xmlns="http://schemas.openxmlformats.org/package/2006/relationships"><Relationship Id="rId3" Type="http://schemas.openxmlformats.org/officeDocument/2006/relationships/themeOverride" Target="../theme/themeOverride21.xml"/><Relationship Id="rId2" Type="http://schemas.microsoft.com/office/2011/relationships/chartColorStyle" Target="colors26.xml"/><Relationship Id="rId1" Type="http://schemas.microsoft.com/office/2011/relationships/chartStyle" Target="style26.xml"/></Relationships>
</file>

<file path=xl/charts/_rels/chart26.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27.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20.xml"/><Relationship Id="rId2" Type="http://schemas.microsoft.com/office/2011/relationships/chartColorStyle" Target="colors31.xml"/><Relationship Id="rId1" Type="http://schemas.microsoft.com/office/2011/relationships/chartStyle" Target="style31.xml"/></Relationships>
</file>

<file path=xl/charts/_rels/chart29.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32.xml"/><Relationship Id="rId1" Type="http://schemas.microsoft.com/office/2011/relationships/chartStyle" Target="style32.xml"/></Relationships>
</file>

<file path=xl/charts/_rels/chart30.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1.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2.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3.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4.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5.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Ex1.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2.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Ex3.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 sz="1400" b="1" i="0" baseline="0">
                <a:solidFill>
                  <a:schemeClr val="accent2"/>
                </a:solidFill>
                <a:effectLst/>
                <a:latin typeface="Roboto Condensed" panose="02000000000000000000" pitchFamily="2" charset="0"/>
                <a:ea typeface="Roboto Condensed" panose="02000000000000000000" pitchFamily="2" charset="0"/>
              </a:rPr>
              <a:t>Evolution of the electricity consumption (MWh)</a:t>
            </a:r>
            <a:endParaRPr lang="es-ES" sz="1400" b="1">
              <a:solidFill>
                <a:schemeClr val="accent2"/>
              </a:solidFill>
              <a:effectLst/>
              <a:latin typeface="Roboto Condensed" panose="02000000000000000000" pitchFamily="2" charset="0"/>
              <a:ea typeface="Roboto Condensed" panose="02000000000000000000" pitchFamily="2" charset="0"/>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Resources!$C$18</c:f>
              <c:strCache>
                <c:ptCount val="1"/>
                <c:pt idx="0">
                  <c:v>No Renewable</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Resources!$E$17:$H$17</c:f>
              <c:numCache>
                <c:formatCode>#0;"-"#0;#0;_(@_)</c:formatCode>
                <c:ptCount val="4"/>
                <c:pt idx="0">
                  <c:v>2023</c:v>
                </c:pt>
                <c:pt idx="1">
                  <c:v>2022</c:v>
                </c:pt>
                <c:pt idx="2">
                  <c:v>2021</c:v>
                </c:pt>
                <c:pt idx="3">
                  <c:v>2020</c:v>
                </c:pt>
              </c:numCache>
            </c:numRef>
          </c:cat>
          <c:val>
            <c:numRef>
              <c:f>Resources!$E$18:$H$18</c:f>
              <c:numCache>
                <c:formatCode>#,##0;"-"#,##0;"—";_(@_)</c:formatCode>
                <c:ptCount val="4"/>
                <c:pt idx="0">
                  <c:v>312569.196</c:v>
                </c:pt>
                <c:pt idx="1">
                  <c:v>293822.33100000001</c:v>
                </c:pt>
                <c:pt idx="2">
                  <c:v>726423.12100000004</c:v>
                </c:pt>
                <c:pt idx="3">
                  <c:v>1034904.123</c:v>
                </c:pt>
              </c:numCache>
            </c:numRef>
          </c:val>
          <c:extLst>
            <c:ext xmlns:c16="http://schemas.microsoft.com/office/drawing/2014/chart" uri="{C3380CC4-5D6E-409C-BE32-E72D297353CC}">
              <c16:uniqueId val="{00000000-86F1-B64E-B324-34BE1D2BE0E0}"/>
            </c:ext>
          </c:extLst>
        </c:ser>
        <c:ser>
          <c:idx val="1"/>
          <c:order val="1"/>
          <c:tx>
            <c:strRef>
              <c:f>Resources!$C$19</c:f>
              <c:strCache>
                <c:ptCount val="1"/>
                <c:pt idx="0">
                  <c:v>Renewable </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Resources!$E$17:$H$17</c:f>
              <c:numCache>
                <c:formatCode>#0;"-"#0;#0;_(@_)</c:formatCode>
                <c:ptCount val="4"/>
                <c:pt idx="0">
                  <c:v>2023</c:v>
                </c:pt>
                <c:pt idx="1">
                  <c:v>2022</c:v>
                </c:pt>
                <c:pt idx="2">
                  <c:v>2021</c:v>
                </c:pt>
                <c:pt idx="3">
                  <c:v>2020</c:v>
                </c:pt>
              </c:numCache>
            </c:numRef>
          </c:cat>
          <c:val>
            <c:numRef>
              <c:f>Resources!$E$19:$H$19</c:f>
              <c:numCache>
                <c:formatCode>#,##0;"-"#,##0;"—";_(@_)</c:formatCode>
                <c:ptCount val="4"/>
                <c:pt idx="0">
                  <c:v>1066920.72</c:v>
                </c:pt>
                <c:pt idx="1">
                  <c:v>999537.14</c:v>
                </c:pt>
                <c:pt idx="2">
                  <c:v>496150.989</c:v>
                </c:pt>
                <c:pt idx="3">
                  <c:v>115373.95</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 sz="1400" b="1" i="0" baseline="0">
                <a:solidFill>
                  <a:schemeClr val="accent2"/>
                </a:solidFill>
                <a:effectLst/>
                <a:latin typeface="Roboto Condensed" panose="02000000000000000000" pitchFamily="2" charset="0"/>
                <a:ea typeface="Roboto Condensed" panose="02000000000000000000" pitchFamily="2" charset="0"/>
              </a:rPr>
              <a:t>Evolution of waste generation by type (t)</a:t>
            </a:r>
          </a:p>
        </c:rich>
      </c:tx>
      <c:overlay val="0"/>
      <c:spPr>
        <a:solidFill>
          <a:sysClr val="window" lastClr="FFFFFF"/>
        </a:solid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Resources!$E$48</c:f>
              <c:strCache>
                <c:ptCount val="1"/>
                <c:pt idx="0">
                  <c:v> Non-hazardous </c:v>
                </c:pt>
              </c:strCache>
            </c:strRef>
          </c:tx>
          <c:spPr>
            <a:solidFill>
              <a:schemeClr val="accent3"/>
            </a:solidFill>
            <a:ln>
              <a:noFill/>
            </a:ln>
            <a:effectLst/>
          </c:spPr>
          <c:invertIfNegative val="0"/>
          <c:dLbls>
            <c:dLbl>
              <c:idx val="3"/>
              <c:layout>
                <c:manualLayout>
                  <c:x val="-1.8828226090524234E-3"/>
                  <c:y val="-6.9749514065609727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1F8-4345-8201-CB6E8B9B22E6}"/>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Resources!$E$34:$H$34</c:f>
              <c:numCache>
                <c:formatCode>#0;"-"#0;#0;_(@_)</c:formatCode>
                <c:ptCount val="4"/>
                <c:pt idx="0" formatCode="General">
                  <c:v>2023</c:v>
                </c:pt>
                <c:pt idx="1">
                  <c:v>2022</c:v>
                </c:pt>
                <c:pt idx="2">
                  <c:v>2021</c:v>
                </c:pt>
                <c:pt idx="3" formatCode="General">
                  <c:v>2020</c:v>
                </c:pt>
              </c:numCache>
            </c:numRef>
          </c:cat>
          <c:val>
            <c:numRef>
              <c:f>(Resources!$E$51,Resources!$H$51,Resources!$K$51,Resources!$N$51)</c:f>
              <c:numCache>
                <c:formatCode>#,##0.00;"-"#,##0.00;"-";_(@_)</c:formatCode>
                <c:ptCount val="4"/>
                <c:pt idx="0">
                  <c:v>226.09699999999998</c:v>
                </c:pt>
                <c:pt idx="1">
                  <c:v>127.37674000000001</c:v>
                </c:pt>
                <c:pt idx="2">
                  <c:v>158.333</c:v>
                </c:pt>
                <c:pt idx="3">
                  <c:v>134.411</c:v>
                </c:pt>
              </c:numCache>
            </c:numRef>
          </c:val>
          <c:extLst>
            <c:ext xmlns:c16="http://schemas.microsoft.com/office/drawing/2014/chart" uri="{C3380CC4-5D6E-409C-BE32-E72D297353CC}">
              <c16:uniqueId val="{00000000-CDE2-4F3D-A5CD-FA32E624AD31}"/>
            </c:ext>
          </c:extLst>
        </c:ser>
        <c:ser>
          <c:idx val="1"/>
          <c:order val="1"/>
          <c:tx>
            <c:strRef>
              <c:f>Resources!$F$48</c:f>
              <c:strCache>
                <c:ptCount val="1"/>
                <c:pt idx="0">
                  <c:v> Hazardous </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Resources!$E$34:$H$34</c:f>
              <c:numCache>
                <c:formatCode>#0;"-"#0;#0;_(@_)</c:formatCode>
                <c:ptCount val="4"/>
                <c:pt idx="0" formatCode="General">
                  <c:v>2023</c:v>
                </c:pt>
                <c:pt idx="1">
                  <c:v>2022</c:v>
                </c:pt>
                <c:pt idx="2">
                  <c:v>2021</c:v>
                </c:pt>
                <c:pt idx="3" formatCode="General">
                  <c:v>2020</c:v>
                </c:pt>
              </c:numCache>
            </c:numRef>
          </c:cat>
          <c:val>
            <c:numRef>
              <c:f>(Resources!$F$51,Resources!$I$51,Resources!$L$51,Resources!$O$51)</c:f>
              <c:numCache>
                <c:formatCode>#,##0.00;"-"#,##0.00;"-";_(@_)</c:formatCode>
                <c:ptCount val="4"/>
                <c:pt idx="0">
                  <c:v>60.563000000000002</c:v>
                </c:pt>
                <c:pt idx="1">
                  <c:v>39.615501000000002</c:v>
                </c:pt>
                <c:pt idx="2">
                  <c:v>39.554000000000002</c:v>
                </c:pt>
                <c:pt idx="3">
                  <c:v>42.738999999999997</c:v>
                </c:pt>
              </c:numCache>
            </c:numRef>
          </c:val>
          <c:extLst>
            <c:ext xmlns:c16="http://schemas.microsoft.com/office/drawing/2014/chart" uri="{C3380CC4-5D6E-409C-BE32-E72D297353CC}">
              <c16:uniqueId val="{00000001-CDE2-4F3D-A5CD-FA32E624AD31}"/>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00;&quot;-&quot;#,##0.0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Consumption by source in 2023 (MWh)</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6370410488491532"/>
          <c:y val="0.17918197317141668"/>
          <c:w val="0.71072331057407201"/>
          <c:h val="0.71114056554149896"/>
        </c:manualLayout>
      </c:layout>
      <c:ofPieChart>
        <c:ofPieType val="pie"/>
        <c:varyColors val="1"/>
        <c:ser>
          <c:idx val="0"/>
          <c:order val="0"/>
          <c:tx>
            <c:strRef>
              <c:f>Resources!$C$7</c:f>
              <c:strCache>
                <c:ptCount val="1"/>
                <c:pt idx="0">
                  <c:v>Total energy consumption by source (MWh)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0E6A-4A66-923F-2C9B49804B2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E6A-4A66-923F-2C9B49804B2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0E6A-4A66-923F-2C9B49804B2A}"/>
              </c:ext>
            </c:extLst>
          </c:dPt>
          <c:dPt>
            <c:idx val="3"/>
            <c:bubble3D val="0"/>
            <c:spPr>
              <a:solidFill>
                <a:srgbClr val="539A0B"/>
              </a:solidFill>
              <a:ln w="19050">
                <a:solidFill>
                  <a:schemeClr val="lt1"/>
                </a:solidFill>
              </a:ln>
              <a:effectLst/>
            </c:spPr>
            <c:extLst>
              <c:ext xmlns:c16="http://schemas.microsoft.com/office/drawing/2014/chart" uri="{C3380CC4-5D6E-409C-BE32-E72D297353CC}">
                <c16:uniqueId val="{00000007-0E6A-4A66-923F-2C9B49804B2A}"/>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0E6A-4A66-923F-2C9B49804B2A}"/>
              </c:ext>
            </c:extLst>
          </c:dPt>
          <c:dLbls>
            <c:dLbl>
              <c:idx val="0"/>
              <c:layout>
                <c:manualLayout>
                  <c:x val="-9.75226082582022E-17"/>
                  <c:y val="1.9932833749404143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E6A-4A66-923F-2C9B49804B2A}"/>
                </c:ext>
              </c:extLst>
            </c:dLbl>
            <c:dLbl>
              <c:idx val="1"/>
              <c:layout>
                <c:manualLayout>
                  <c:x val="0.12766311975277797"/>
                  <c:y val="5.979852004187459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E6A-4A66-923F-2C9B49804B2A}"/>
                </c:ext>
              </c:extLst>
            </c:dLbl>
            <c:dLbl>
              <c:idx val="2"/>
              <c:layout>
                <c:manualLayout>
                  <c:x val="1.5958429338713585E-2"/>
                  <c:y val="-3.1323024463349371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0E6A-4A66-923F-2C9B49804B2A}"/>
                </c:ext>
              </c:extLst>
            </c:dLbl>
            <c:dLbl>
              <c:idx val="4"/>
              <c:layout>
                <c:manualLayout>
                  <c:x val="-5.5854502685497992E-2"/>
                  <c:y val="0"/>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0E6A-4A66-923F-2C9B49804B2A}"/>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2"/>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Resources!$C$8:$C$14</c15:sqref>
                  </c15:fullRef>
                </c:ext>
              </c:extLst>
              <c:f>(Resources!$C$8:$C$11,Resources!$C$14)</c:f>
              <c:strCache>
                <c:ptCount val="5"/>
                <c:pt idx="0">
                  <c:v>Gasoline</c:v>
                </c:pt>
                <c:pt idx="1">
                  <c:v>Diesel</c:v>
                </c:pt>
                <c:pt idx="2">
                  <c:v>Natural Gas</c:v>
                </c:pt>
                <c:pt idx="3">
                  <c:v>Electricity</c:v>
                </c:pt>
                <c:pt idx="4">
                  <c:v>District heating/cooling</c:v>
                </c:pt>
              </c:strCache>
            </c:strRef>
          </c:cat>
          <c:val>
            <c:numRef>
              <c:extLst>
                <c:ext xmlns:c15="http://schemas.microsoft.com/office/drawing/2012/chart" uri="{02D57815-91ED-43cb-92C2-25804820EDAC}">
                  <c15:fullRef>
                    <c15:sqref>Resources!$E$8:$E$14</c15:sqref>
                  </c15:fullRef>
                </c:ext>
              </c:extLst>
              <c:f>(Resources!$E$8:$E$11,Resources!$E$14)</c:f>
              <c:numCache>
                <c:formatCode>#,##0;"-"#,##0;"-";_(@_)</c:formatCode>
                <c:ptCount val="5"/>
                <c:pt idx="0">
                  <c:v>347.98448202259698</c:v>
                </c:pt>
                <c:pt idx="1">
                  <c:v>3822.8225546449798</c:v>
                </c:pt>
                <c:pt idx="2">
                  <c:v>4.9980000000000002</c:v>
                </c:pt>
                <c:pt idx="3">
                  <c:v>1384268.9174299999</c:v>
                </c:pt>
                <c:pt idx="4">
                  <c:v>1778.2070000000001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A-0E6A-4A66-923F-2C9B49804B2A}"/>
            </c:ext>
          </c:extLst>
        </c:ser>
        <c:dLbls>
          <c:showLegendKey val="0"/>
          <c:showVal val="1"/>
          <c:showCatName val="0"/>
          <c:showSerName val="0"/>
          <c:showPercent val="0"/>
          <c:showBubbleSize val="0"/>
          <c:showLeaderLines val="1"/>
        </c:dLbls>
        <c:gapWidth val="100"/>
        <c:splitType val="percent"/>
        <c:splitPos val="10"/>
        <c:secondPieSize val="75"/>
        <c:serLines>
          <c:spPr>
            <a:ln w="9525" cap="flat" cmpd="sng" algn="ctr">
              <a:solidFill>
                <a:schemeClr val="tx1">
                  <a:lumMod val="35000"/>
                  <a:lumOff val="65000"/>
                </a:schemeClr>
              </a:solidFill>
              <a:round/>
            </a:ln>
            <a:effectLst/>
          </c:spPr>
        </c:serLines>
      </c:ofPieChart>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Renewable electricity in 2023 (MWh)</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21534428697649116"/>
          <c:y val="0.20847793606379272"/>
          <c:w val="0.58949309283021878"/>
          <c:h val="0.61476175380788833"/>
        </c:manualLayout>
      </c:layout>
      <c:doughnutChart>
        <c:varyColors val="1"/>
        <c:ser>
          <c:idx val="0"/>
          <c:order val="0"/>
          <c:tx>
            <c:strRef>
              <c:f>Resources!$C$17</c:f>
              <c:strCache>
                <c:ptCount val="1"/>
                <c:pt idx="0">
                  <c:v>Grid electricity consumption (MWh)</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15-4072-4EC1-A8C2-DB881845ECD8}"/>
              </c:ext>
            </c:extLst>
          </c:dPt>
          <c:dPt>
            <c:idx val="1"/>
            <c:bubble3D val="0"/>
            <c:spPr>
              <a:solidFill>
                <a:srgbClr val="539A0B"/>
              </a:solidFill>
              <a:ln w="19050">
                <a:solidFill>
                  <a:schemeClr val="lt1"/>
                </a:solidFill>
              </a:ln>
              <a:effectLst/>
            </c:spPr>
            <c:extLst>
              <c:ext xmlns:c16="http://schemas.microsoft.com/office/drawing/2014/chart" uri="{C3380CC4-5D6E-409C-BE32-E72D297353CC}">
                <c16:uniqueId val="{00000016-4072-4EC1-A8C2-DB881845ECD8}"/>
              </c:ext>
            </c:extLst>
          </c:dPt>
          <c:dLbls>
            <c:dLbl>
              <c:idx val="0"/>
              <c:layout>
                <c:manualLayout>
                  <c:x val="0.14415476273715161"/>
                  <c:y val="-5.111354854686241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5-4072-4EC1-A8C2-DB881845ECD8}"/>
                </c:ext>
              </c:extLst>
            </c:dLbl>
            <c:dLbl>
              <c:idx val="1"/>
              <c:layout>
                <c:manualLayout>
                  <c:x val="-0.13550547697292253"/>
                  <c:y val="6.6146945178292532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6-4072-4EC1-A8C2-DB881845ECD8}"/>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Resources!$C$18:$C$19</c:f>
              <c:strCache>
                <c:ptCount val="2"/>
                <c:pt idx="0">
                  <c:v>No Renewable</c:v>
                </c:pt>
                <c:pt idx="1">
                  <c:v>Renewable </c:v>
                </c:pt>
              </c:strCache>
            </c:strRef>
          </c:cat>
          <c:val>
            <c:numRef>
              <c:f>Resources!$E$18:$E$19</c:f>
              <c:numCache>
                <c:formatCode>#,##0;"-"#,##0;"—";_(@_)</c:formatCode>
                <c:ptCount val="2"/>
                <c:pt idx="0">
                  <c:v>312569.196</c:v>
                </c:pt>
                <c:pt idx="1">
                  <c:v>1066920.72</c:v>
                </c:pt>
              </c:numCache>
            </c:numRef>
          </c:val>
          <c:extLst>
            <c:ext xmlns:c16="http://schemas.microsoft.com/office/drawing/2014/chart" uri="{C3380CC4-5D6E-409C-BE32-E72D297353CC}">
              <c16:uniqueId val="{00000014-4072-4EC1-A8C2-DB881845ECD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GHG emissions in 2023</a:t>
            </a:r>
            <a:r>
              <a:rPr lang="es-ES_tradnl" baseline="0"/>
              <a:t> </a:t>
            </a:r>
            <a:r>
              <a:rPr lang="es-ES_tradnl"/>
              <a:t>(tCO</a:t>
            </a:r>
            <a:r>
              <a:rPr lang="es-ES_tradnl" baseline="-25000"/>
              <a:t>2</a:t>
            </a:r>
            <a:r>
              <a:rPr lang="es-ES_tradnl"/>
              <a:t>e)</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425563"/>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442931556632333"/>
                  <c:y val="-7.515738405559943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0383573591762574"/>
                  <c:y val="4.069807288758822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change'!$C$8:$C$10</c:f>
              <c:strCache>
                <c:ptCount val="3"/>
                <c:pt idx="0">
                  <c:v>Scope 1</c:v>
                </c:pt>
                <c:pt idx="1">
                  <c:v>Scope 2</c:v>
                </c:pt>
                <c:pt idx="2">
                  <c:v>Scope 3</c:v>
                </c:pt>
              </c:strCache>
            </c:strRef>
          </c:cat>
          <c:val>
            <c:numRef>
              <c:f>'Climate change'!$E$8:$E$10</c:f>
              <c:numCache>
                <c:formatCode>#,##0;"-"#,##0;"-";_(@_)</c:formatCode>
                <c:ptCount val="3"/>
                <c:pt idx="0">
                  <c:v>3016.01</c:v>
                </c:pt>
                <c:pt idx="1">
                  <c:v>36798.04</c:v>
                </c:pt>
                <c:pt idx="2">
                  <c:v>479989.62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Evolution of the Intensity emissions (tCO</a:t>
            </a:r>
            <a:r>
              <a:rPr lang="es-ES_tradnl" baseline="-25000"/>
              <a:t>2</a:t>
            </a:r>
            <a:r>
              <a:rPr lang="es-ES_tradnl"/>
              <a:t>e)</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5672530913857177"/>
          <c:y val="0.1612509172098055"/>
          <c:w val="0.69097935413486333"/>
          <c:h val="0.53530589356675007"/>
        </c:manualLayout>
      </c:layout>
      <c:lineChart>
        <c:grouping val="standard"/>
        <c:varyColors val="0"/>
        <c:ser>
          <c:idx val="0"/>
          <c:order val="0"/>
          <c:tx>
            <c:strRef>
              <c:f>'Climate change'!$C$15</c:f>
              <c:strCache>
                <c:ptCount val="1"/>
                <c:pt idx="0">
                  <c:v>GHG emissions (Scope 1+2+3) by site (tCO2e/site)</c:v>
                </c:pt>
              </c:strCache>
            </c:strRef>
          </c:tx>
          <c:spPr>
            <a:ln w="28575" cap="rnd">
              <a:solidFill>
                <a:srgbClr val="64A70B"/>
              </a:solidFill>
              <a:round/>
            </a:ln>
            <a:effectLst/>
          </c:spPr>
          <c:marker>
            <c:symbol val="none"/>
          </c:marker>
          <c:cat>
            <c:numRef>
              <c:f>'Climate change'!$T$8:$W$8</c:f>
              <c:numCache>
                <c:formatCode>General</c:formatCode>
                <c:ptCount val="4"/>
                <c:pt idx="0">
                  <c:v>2020</c:v>
                </c:pt>
                <c:pt idx="1">
                  <c:v>2021</c:v>
                </c:pt>
                <c:pt idx="2">
                  <c:v>2022</c:v>
                </c:pt>
                <c:pt idx="3">
                  <c:v>2023</c:v>
                </c:pt>
              </c:numCache>
            </c:numRef>
          </c:cat>
          <c:val>
            <c:numRef>
              <c:f>('Climate change'!$I$15,'Climate change'!$H$15,'Climate change'!$G$15,'Climate change'!$F$15)</c:f>
              <c:numCache>
                <c:formatCode>#,##0.00;"-"#,##0.00;"-";_(@_)</c:formatCode>
                <c:ptCount val="4"/>
                <c:pt idx="0">
                  <c:v>12.176914249137004</c:v>
                </c:pt>
                <c:pt idx="1">
                  <c:v>9.2472309204360013</c:v>
                </c:pt>
                <c:pt idx="2">
                  <c:v>5.2714122014812572</c:v>
                </c:pt>
                <c:pt idx="3">
                  <c:v>4.59291954937044</c:v>
                </c:pt>
              </c:numCache>
            </c:numRef>
          </c:val>
          <c:smooth val="0"/>
          <c:extLst>
            <c:ext xmlns:c16="http://schemas.microsoft.com/office/drawing/2014/chart" uri="{C3380CC4-5D6E-409C-BE32-E72D297353CC}">
              <c16:uniqueId val="{00000000-DA91-4348-BCFD-04EFEB83998A}"/>
            </c:ext>
          </c:extLst>
        </c:ser>
        <c:dLbls>
          <c:showLegendKey val="0"/>
          <c:showVal val="0"/>
          <c:showCatName val="0"/>
          <c:showSerName val="0"/>
          <c:showPercent val="0"/>
          <c:showBubbleSize val="0"/>
        </c:dLbls>
        <c:marker val="1"/>
        <c:smooth val="0"/>
        <c:axId val="268510543"/>
        <c:axId val="269087727"/>
      </c:lineChart>
      <c:lineChart>
        <c:grouping val="standard"/>
        <c:varyColors val="0"/>
        <c:ser>
          <c:idx val="1"/>
          <c:order val="1"/>
          <c:tx>
            <c:strRef>
              <c:f>'Climate change'!$C$17</c:f>
              <c:strCache>
                <c:ptCount val="1"/>
                <c:pt idx="0">
                  <c:v>GHG emissions (Scope 1+2+3) by site operating (tCO2e/€Mn)</c:v>
                </c:pt>
              </c:strCache>
            </c:strRef>
          </c:tx>
          <c:spPr>
            <a:ln w="28575" cap="rnd">
              <a:solidFill>
                <a:schemeClr val="accent2"/>
              </a:solidFill>
              <a:round/>
            </a:ln>
            <a:effectLst/>
          </c:spPr>
          <c:marker>
            <c:symbol val="none"/>
          </c:marker>
          <c:cat>
            <c:numRef>
              <c:f>('Climate change'!$I$13,'Climate change'!$H$13,'Climate change'!$G$13,'Climate change'!$F$13)</c:f>
              <c:numCache>
                <c:formatCode>#0;"-"#0;#0;_(@_)</c:formatCode>
                <c:ptCount val="4"/>
                <c:pt idx="0" formatCode="General">
                  <c:v>2020</c:v>
                </c:pt>
                <c:pt idx="1">
                  <c:v>2021</c:v>
                </c:pt>
                <c:pt idx="2">
                  <c:v>2022</c:v>
                </c:pt>
                <c:pt idx="3">
                  <c:v>2023</c:v>
                </c:pt>
              </c:numCache>
            </c:numRef>
          </c:cat>
          <c:val>
            <c:numRef>
              <c:f>('Climate change'!$I$17,'Climate change'!$H$17,'Climate change'!$G$17,'Climate change'!$F$17)</c:f>
              <c:numCache>
                <c:formatCode>#,##0.00;"-"#,##0.00;"-";_(@_)</c:formatCode>
                <c:ptCount val="4"/>
                <c:pt idx="0">
                  <c:v>336.39339016086296</c:v>
                </c:pt>
                <c:pt idx="1">
                  <c:v>292.63084277555981</c:v>
                </c:pt>
                <c:pt idx="2">
                  <c:v>157.25982753701578</c:v>
                </c:pt>
                <c:pt idx="3">
                  <c:v>128.38</c:v>
                </c:pt>
              </c:numCache>
            </c:numRef>
          </c:val>
          <c:smooth val="0"/>
          <c:extLst>
            <c:ext xmlns:c16="http://schemas.microsoft.com/office/drawing/2014/chart" uri="{C3380CC4-5D6E-409C-BE32-E72D297353CC}">
              <c16:uniqueId val="{00000001-DA91-4348-BCFD-04EFEB83998A}"/>
            </c:ext>
          </c:extLst>
        </c:ser>
        <c:dLbls>
          <c:showLegendKey val="0"/>
          <c:showVal val="0"/>
          <c:showCatName val="0"/>
          <c:showSerName val="0"/>
          <c:showPercent val="0"/>
          <c:showBubbleSize val="0"/>
        </c:dLbls>
        <c:marker val="1"/>
        <c:smooth val="0"/>
        <c:axId val="1970114383"/>
        <c:axId val="1969617983"/>
      </c:lineChart>
      <c:catAx>
        <c:axId val="2685105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334350"/>
                </a:solidFill>
                <a:latin typeface="roboto" panose="02000000000000000000" pitchFamily="2" charset="0"/>
                <a:ea typeface="roboto" panose="02000000000000000000" pitchFamily="2" charset="0"/>
                <a:cs typeface="roboto" panose="02000000000000000000" pitchFamily="2" charset="0"/>
              </a:defRPr>
            </a:pPr>
            <a:endParaRPr lang="es-ES"/>
          </a:p>
        </c:txPr>
        <c:crossAx val="269087727"/>
        <c:crosses val="autoZero"/>
        <c:auto val="1"/>
        <c:lblAlgn val="ctr"/>
        <c:lblOffset val="100"/>
        <c:noMultiLvlLbl val="0"/>
      </c:catAx>
      <c:valAx>
        <c:axId val="269087727"/>
        <c:scaling>
          <c:orientation val="minMax"/>
        </c:scaling>
        <c:delete val="0"/>
        <c:axPos val="l"/>
        <c:title>
          <c:tx>
            <c:rich>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e/site</a:t>
                </a:r>
              </a:p>
            </c:rich>
          </c:tx>
          <c:layout>
            <c:manualLayout>
              <c:xMode val="edge"/>
              <c:yMode val="edge"/>
              <c:x val="2.8228050278430734E-2"/>
              <c:y val="0.27591905819896928"/>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title>
        <c:numFmt formatCode="#,##0.00;&quot;-&quot;#,##0.00;&quot;-&quot;;_(@_)" sourceLinked="1"/>
        <c:majorTickMark val="out"/>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268510543"/>
        <c:crosses val="autoZero"/>
        <c:crossBetween val="between"/>
      </c:valAx>
      <c:valAx>
        <c:axId val="1969617983"/>
        <c:scaling>
          <c:orientation val="minMax"/>
        </c:scaling>
        <c:delete val="0"/>
        <c:axPos val="r"/>
        <c:title>
          <c:tx>
            <c:rich>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e/€Mn</a:t>
                </a:r>
              </a:p>
            </c:rich>
          </c:tx>
          <c:layout>
            <c:manualLayout>
              <c:xMode val="edge"/>
              <c:yMode val="edge"/>
              <c:x val="0.94268525749447651"/>
              <c:y val="0.25318533398808613"/>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title>
        <c:numFmt formatCode="#,##0.00;&quot;-&quot;#,##0.00;&quot;-&quot;;_(@_)" sourceLinked="1"/>
        <c:majorTickMark val="out"/>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970114383"/>
        <c:crosses val="max"/>
        <c:crossBetween val="between"/>
      </c:valAx>
      <c:catAx>
        <c:axId val="1970114383"/>
        <c:scaling>
          <c:orientation val="minMax"/>
        </c:scaling>
        <c:delete val="1"/>
        <c:axPos val="b"/>
        <c:numFmt formatCode="General" sourceLinked="1"/>
        <c:majorTickMark val="out"/>
        <c:minorTickMark val="none"/>
        <c:tickLblPos val="nextTo"/>
        <c:crossAx val="1969617983"/>
        <c:crosses val="autoZero"/>
        <c:auto val="1"/>
        <c:lblAlgn val="ctr"/>
        <c:lblOffset val="100"/>
        <c:noMultiLvlLbl val="0"/>
      </c:catAx>
      <c:spPr>
        <a:noFill/>
        <a:ln>
          <a:noFill/>
        </a:ln>
        <a:effectLst/>
      </c:spPr>
    </c:plotArea>
    <c:legend>
      <c:legendPos val="b"/>
      <c:layout>
        <c:manualLayout>
          <c:xMode val="edge"/>
          <c:yMode val="edge"/>
          <c:x val="0.10877310513515871"/>
          <c:y val="0.80030877474265283"/>
          <c:w val="0.85651431735787487"/>
          <c:h val="0.17065786470682592"/>
        </c:manualLayout>
      </c:layout>
      <c:overlay val="0"/>
      <c:spPr>
        <a:noFill/>
        <a:ln>
          <a:noFill/>
        </a:ln>
        <a:effectLst/>
      </c:spPr>
      <c:txPr>
        <a:bodyPr rot="0" spcFirstLastPara="1" vertOverflow="ellipsis" vert="horz" wrap="square" anchor="ctr" anchorCtr="1"/>
        <a:lstStyle/>
        <a:p>
          <a:pPr>
            <a:defRPr sz="1000" b="0" i="0" u="none" strike="noStrike" kern="6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Breakdown</a:t>
            </a:r>
            <a:r>
              <a:rPr lang="es-ES_tradnl" baseline="0"/>
              <a:t> of s</a:t>
            </a:r>
            <a:r>
              <a:rPr lang="es-ES_tradnl"/>
              <a:t>cope 3 GHG emissions in 2023 (tCO</a:t>
            </a:r>
            <a:r>
              <a:rPr lang="es-ES_tradnl" baseline="-25000"/>
              <a:t>2</a:t>
            </a:r>
            <a:r>
              <a:rPr lang="es-ES_tradnl"/>
              <a:t>e)</a:t>
            </a:r>
          </a:p>
        </c:rich>
      </c:tx>
      <c:layout>
        <c:manualLayout>
          <c:xMode val="edge"/>
          <c:yMode val="edge"/>
          <c:x val="8.3590562281100775E-2"/>
          <c:y val="7.3809888200297949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8.3764427444954173E-2"/>
          <c:y val="0.35529305400221534"/>
          <c:w val="0.3851061284159441"/>
          <c:h val="0.58165019647616312"/>
        </c:manualLayout>
      </c:layout>
      <c:doughnutChart>
        <c:varyColors val="1"/>
        <c:ser>
          <c:idx val="0"/>
          <c:order val="0"/>
          <c:dPt>
            <c:idx val="0"/>
            <c:bubble3D val="0"/>
            <c:spPr>
              <a:solidFill>
                <a:srgbClr val="539A0B">
                  <a:lumMod val="50000"/>
                </a:srgbClr>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lumMod val="50000"/>
                </a:srgbClr>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64A70B"/>
              </a:solidFill>
              <a:ln w="19050">
                <a:solidFill>
                  <a:schemeClr val="lt1"/>
                </a:solidFill>
              </a:ln>
              <a:effectLst/>
            </c:spPr>
            <c:extLst>
              <c:ext xmlns:c16="http://schemas.microsoft.com/office/drawing/2014/chart" uri="{C3380CC4-5D6E-409C-BE32-E72D297353CC}">
                <c16:uniqueId val="{00000009-D6F6-9C4D-80E0-168984732444}"/>
              </c:ext>
            </c:extLst>
          </c:dPt>
          <c:dLbls>
            <c:dLbl>
              <c:idx val="0"/>
              <c:layout>
                <c:manualLayout>
                  <c:x val="1.3623978201634827E-2"/>
                  <c:y val="-0.17029702970297031"/>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3.8147138964577658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change'!$C$24:$C$26,'Climate change'!$C$29:$C$32)</c:f>
              <c:strCache>
                <c:ptCount val="7"/>
                <c:pt idx="0">
                  <c:v>3.1. Goods and services purchased</c:v>
                </c:pt>
                <c:pt idx="1">
                  <c:v>3.2. Capital goods</c:v>
                </c:pt>
                <c:pt idx="2">
                  <c:v>3.3 Fuel and energy-related activities</c:v>
                </c:pt>
                <c:pt idx="3">
                  <c:v>3.6. Business trips</c:v>
                </c:pt>
                <c:pt idx="4">
                  <c:v>3.7. Displacement of employees</c:v>
                </c:pt>
                <c:pt idx="5">
                  <c:v>3.8. Leased assets upstream</c:v>
                </c:pt>
                <c:pt idx="6">
                  <c:v>3.13. Leased assets downstream</c:v>
                </c:pt>
              </c:strCache>
            </c:strRef>
          </c:cat>
          <c:val>
            <c:numRef>
              <c:f>('Climate change'!$F$24:$F$26,'Climate change'!$F$29:$F$32)</c:f>
              <c:numCache>
                <c:formatCode>#,##0;"-"#,##0;"-";_(@_)</c:formatCode>
                <c:ptCount val="7"/>
                <c:pt idx="0">
                  <c:v>31200.33</c:v>
                </c:pt>
                <c:pt idx="1">
                  <c:v>38517.78</c:v>
                </c:pt>
                <c:pt idx="2">
                  <c:v>51393.24</c:v>
                </c:pt>
                <c:pt idx="3">
                  <c:v>1127.67</c:v>
                </c:pt>
                <c:pt idx="4">
                  <c:v>2910.25</c:v>
                </c:pt>
                <c:pt idx="5">
                  <c:v>111119.11</c:v>
                </c:pt>
                <c:pt idx="6">
                  <c:v>243721.24</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r"/>
      <c:legendEntry>
        <c:idx val="2"/>
        <c:txPr>
          <a:bodyPr rot="0" spcFirstLastPara="1" vertOverflow="ellipsis" vert="horz" wrap="square" anchor="ctr" anchorCtr="1"/>
          <a:lstStyle/>
          <a:p>
            <a:pPr>
              <a:defRPr sz="9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Entry>
      <c:layout>
        <c:manualLayout>
          <c:xMode val="edge"/>
          <c:yMode val="edge"/>
          <c:x val="0.60788381820253723"/>
          <c:y val="0.29248115542753628"/>
          <c:w val="0.38773868144276324"/>
          <c:h val="0.668355803550378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sz="1400" baseline="0"/>
              <a:t>Sites analysed in 2022</a:t>
            </a:r>
            <a:endParaRPr lang="es-ES_tradnl" sz="1400"/>
          </a:p>
        </c:rich>
      </c:tx>
      <c:layout>
        <c:manualLayout>
          <c:xMode val="edge"/>
          <c:yMode val="edge"/>
          <c:x val="0.11550778011937077"/>
          <c:y val="3.8159556028242364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8437659388351202"/>
          <c:y val="0.30375072322726571"/>
          <c:w val="0.33666397277320886"/>
          <c:h val="0.5825037891520638"/>
        </c:manualLayout>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8.1427960626589847E-3"/>
                  <c:y val="9.396366368664077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8.4904101781969582E-2"/>
                  <c:y val="-0.10039984903571134"/>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Biodiversity!$C$9:$C$10</c:f>
              <c:strCache>
                <c:ptCount val="2"/>
                <c:pt idx="0">
                  <c:v>Not affected</c:v>
                </c:pt>
                <c:pt idx="1">
                  <c:v>Affected</c:v>
                </c:pt>
              </c:strCache>
            </c:strRef>
          </c:cat>
          <c:val>
            <c:numRef>
              <c:f>Biodiversity!$E$9:$E$10</c:f>
              <c:numCache>
                <c:formatCode>#,##0;"-"#,##0;"-";_(@_)</c:formatCode>
                <c:ptCount val="2"/>
                <c:pt idx="0">
                  <c:v>108717</c:v>
                </c:pt>
                <c:pt idx="1">
                  <c:v>9613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r"/>
      <c:layout>
        <c:manualLayout>
          <c:xMode val="edge"/>
          <c:yMode val="edge"/>
          <c:x val="0.7213673616878663"/>
          <c:y val="0.4509907676224586"/>
          <c:w val="0.20921912781948909"/>
          <c:h val="0.1952184898584838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Capex eligibility</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spPr>
            <a:solidFill>
              <a:srgbClr val="118897"/>
            </a:solidFill>
          </c:spPr>
          <c:dPt>
            <c:idx val="0"/>
            <c:bubble3D val="0"/>
            <c:spPr>
              <a:solidFill>
                <a:srgbClr val="3343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Elegible Capex</c:v>
              </c:pt>
              <c:pt idx="1">
                <c:v> Non-elegible Capex</c:v>
              </c:pt>
            </c:strLit>
          </c:cat>
          <c:val>
            <c:numRef>
              <c:f>('EU Taxonomy'!$L$76,'EU Taxonomy'!$L$79)</c:f>
              <c:numCache>
                <c:formatCode>0.00%</c:formatCode>
                <c:ptCount val="2"/>
                <c:pt idx="0">
                  <c:v>2.7799999999999998E-2</c:v>
                </c:pt>
                <c:pt idx="1">
                  <c:v>0.98845523097715526</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Operating</a:t>
            </a:r>
            <a:r>
              <a:rPr lang="es-ES_tradnl" baseline="0"/>
              <a:t> Income</a:t>
            </a:r>
            <a:r>
              <a:rPr lang="es-ES_tradnl"/>
              <a:t> eligibility</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rgbClr val="118897"/>
              </a:solidFill>
              <a:ln w="19050">
                <a:solidFill>
                  <a:schemeClr val="lt1"/>
                </a:solidFill>
              </a:ln>
              <a:effectLst/>
            </c:spPr>
            <c:extLst>
              <c:ext xmlns:c16="http://schemas.microsoft.com/office/drawing/2014/chart" uri="{C3380CC4-5D6E-409C-BE32-E72D297353CC}">
                <c16:uniqueId val="{00000001-77B4-48F4-906D-8562CB4905B2}"/>
              </c:ext>
            </c:extLst>
          </c:dPt>
          <c:dPt>
            <c:idx val="1"/>
            <c:bubble3D val="0"/>
            <c:spPr>
              <a:solidFill>
                <a:srgbClr val="334350"/>
              </a:solidFill>
              <a:ln w="19050">
                <a:solidFill>
                  <a:schemeClr val="lt1"/>
                </a:solidFill>
              </a:ln>
              <a:effectLst/>
            </c:spPr>
            <c:extLst>
              <c:ext xmlns:c16="http://schemas.microsoft.com/office/drawing/2014/chart" uri="{C3380CC4-5D6E-409C-BE32-E72D297353CC}">
                <c16:uniqueId val="{00000003-77B4-48F4-906D-8562CB4905B2}"/>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77B4-48F4-906D-8562CB4905B2}"/>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77B4-48F4-906D-8562CB4905B2}"/>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77B4-48F4-906D-8562CB4905B2}"/>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77B4-48F4-906D-8562CB4905B2}"/>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77B4-48F4-906D-8562CB4905B2}"/>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77B4-48F4-906D-8562CB4905B2}"/>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77B4-48F4-906D-8562CB4905B2}"/>
              </c:ext>
            </c:extLst>
          </c:dPt>
          <c:dLbls>
            <c:dLbl>
              <c:idx val="0"/>
              <c:layout>
                <c:manualLayout>
                  <c:x val="0.1592425771016196"/>
                  <c:y val="5.03261291677563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7B4-48F4-906D-8562CB4905B2}"/>
                </c:ext>
              </c:extLst>
            </c:dLbl>
            <c:dLbl>
              <c:idx val="1"/>
              <c:layout>
                <c:manualLayout>
                  <c:x val="0.11146980397113371"/>
                  <c:y val="-5.490123181937064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7B4-48F4-906D-8562CB4905B2}"/>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Elegible Operating Income</c:v>
              </c:pt>
              <c:pt idx="1">
                <c:v> Non-elegible Operating Income</c:v>
              </c:pt>
            </c:strLit>
          </c:cat>
          <c:val>
            <c:numRef>
              <c:f>('EU Taxonomy'!$L$52,'EU Taxonomy'!$L$49)</c:f>
              <c:numCache>
                <c:formatCode>0.00%</c:formatCode>
                <c:ptCount val="2"/>
                <c:pt idx="0">
                  <c:v>0.97509999999999997</c:v>
                </c:pt>
                <c:pt idx="1">
                  <c:v>2.4899999999999999E-2</c:v>
                </c:pt>
              </c:numCache>
            </c:numRef>
          </c:val>
          <c:extLst>
            <c:ext xmlns:c16="http://schemas.microsoft.com/office/drawing/2014/chart" uri="{C3380CC4-5D6E-409C-BE32-E72D297353CC}">
              <c16:uniqueId val="{00000012-77B4-48F4-906D-8562CB4905B2}"/>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Operating</a:t>
            </a:r>
            <a:r>
              <a:rPr lang="es-ES_tradnl" baseline="0"/>
              <a:t> Income</a:t>
            </a:r>
            <a:r>
              <a:rPr lang="es-ES_tradnl"/>
              <a:t>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825-4B96-ADC6-67A2C8A5F0A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825-4B96-ADC6-67A2C8A5F0AF}"/>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F825-4B96-ADC6-67A2C8A5F0AF}"/>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F825-4B96-ADC6-67A2C8A5F0AF}"/>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F825-4B96-ADC6-67A2C8A5F0AF}"/>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F825-4B96-ADC6-67A2C8A5F0AF}"/>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F825-4B96-ADC6-67A2C8A5F0AF}"/>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F825-4B96-ADC6-67A2C8A5F0AF}"/>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F825-4B96-ADC6-67A2C8A5F0AF}"/>
              </c:ext>
            </c:extLst>
          </c:dPt>
          <c:dLbls>
            <c:dLbl>
              <c:idx val="0"/>
              <c:layout>
                <c:manualLayout>
                  <c:x val="0.11097856294544679"/>
                  <c:y val="-4.236697585045311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825-4B96-ADC6-67A2C8A5F0AF}"/>
                </c:ext>
              </c:extLst>
            </c:dLbl>
            <c:dLbl>
              <c:idx val="1"/>
              <c:layout>
                <c:manualLayout>
                  <c:x val="-0.16478635104020894"/>
                  <c:y val="4.23669758504529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825-4B96-ADC6-67A2C8A5F0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Operating Income</c:v>
              </c:pt>
              <c:pt idx="1">
                <c:v> Not-aligned Operating Income</c:v>
              </c:pt>
            </c:strLit>
          </c:cat>
          <c:val>
            <c:numRef>
              <c:f>('EU Taxonomy'!$L$39,'EU Taxonomy'!$L$54)</c:f>
              <c:numCache>
                <c:formatCode>0.00%</c:formatCode>
                <c:ptCount val="2"/>
                <c:pt idx="0">
                  <c:v>9.2999999999999992E-3</c:v>
                </c:pt>
                <c:pt idx="1">
                  <c:v>0.99070000000000003</c:v>
                </c:pt>
              </c:numCache>
            </c:numRef>
          </c:val>
          <c:extLst>
            <c:ext xmlns:c16="http://schemas.microsoft.com/office/drawing/2014/chart" uri="{C3380CC4-5D6E-409C-BE32-E72D297353CC}">
              <c16:uniqueId val="{00000012-F825-4B96-ADC6-67A2C8A5F0AF}"/>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CapEx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845-4306-9F4A-3BE641F7692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845-4306-9F4A-3BE641F76921}"/>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3845-4306-9F4A-3BE641F76921}"/>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3845-4306-9F4A-3BE641F76921}"/>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3845-4306-9F4A-3BE641F76921}"/>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3845-4306-9F4A-3BE641F76921}"/>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3845-4306-9F4A-3BE641F76921}"/>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3845-4306-9F4A-3BE641F76921}"/>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3845-4306-9F4A-3BE641F76921}"/>
              </c:ext>
            </c:extLst>
          </c:dPt>
          <c:dLbls>
            <c:dLbl>
              <c:idx val="0"/>
              <c:layout>
                <c:manualLayout>
                  <c:x val="0.13451947023690519"/>
                  <c:y val="-2.35372088058072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845-4306-9F4A-3BE641F76921}"/>
                </c:ext>
              </c:extLst>
            </c:dLbl>
            <c:dLbl>
              <c:idx val="1"/>
              <c:layout>
                <c:manualLayout>
                  <c:x val="-9.0800642409911009E-2"/>
                  <c:y val="7.0611626417421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845-4306-9F4A-3BE641F76921}"/>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CapEx</c:v>
              </c:pt>
              <c:pt idx="1">
                <c:v> Not-aligned CapEx</c:v>
              </c:pt>
            </c:strLit>
          </c:cat>
          <c:val>
            <c:numRef>
              <c:f>('EU Taxonomy'!$L$66,'EU Taxonomy'!$L$81)</c:f>
              <c:numCache>
                <c:formatCode>0.00%</c:formatCode>
                <c:ptCount val="2"/>
                <c:pt idx="0">
                  <c:v>2.3E-3</c:v>
                </c:pt>
                <c:pt idx="1">
                  <c:v>0.99770000000000003</c:v>
                </c:pt>
              </c:numCache>
            </c:numRef>
          </c:val>
          <c:extLst>
            <c:ext xmlns:c16="http://schemas.microsoft.com/office/drawing/2014/chart" uri="{C3380CC4-5D6E-409C-BE32-E72D297353CC}">
              <c16:uniqueId val="{00000012-3845-4306-9F4A-3BE641F76921}"/>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Gender distribution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Workforce!$C$12:$C$13</c:f>
              <c:strCache>
                <c:ptCount val="2"/>
                <c:pt idx="0">
                  <c:v>Women</c:v>
                </c:pt>
                <c:pt idx="1">
                  <c:v>Men</c:v>
                </c:pt>
              </c:strCache>
            </c:strRef>
          </c:cat>
          <c:val>
            <c:numRef>
              <c:f>Workforce!$E$12:$E$13</c:f>
              <c:numCache>
                <c:formatCode>#,##0;"-"#,##0;"—";_(@_)</c:formatCode>
                <c:ptCount val="2"/>
                <c:pt idx="0">
                  <c:v>883</c:v>
                </c:pt>
                <c:pt idx="1">
                  <c:v>1983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Age distribution</a:t>
            </a:r>
            <a:r>
              <a:rPr lang="es-ES_tradnl" baseline="0"/>
              <a:t> in 2023</a:t>
            </a:r>
            <a:endParaRPr lang="es-ES_tradnl"/>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425563"/>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206882715210258"/>
                  <c:y val="9.2603687691992509E-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8.5420645270566947E-2"/>
                  <c:y val="1.534173079992026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9.6083069343101082E-2"/>
                  <c:y val="-4.636700326846289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Workforce!$C$17:$C$20</c:f>
              <c:strCache>
                <c:ptCount val="4"/>
                <c:pt idx="0">
                  <c:v>Under 30</c:v>
                </c:pt>
                <c:pt idx="1">
                  <c:v>30 to 45</c:v>
                </c:pt>
                <c:pt idx="2">
                  <c:v>46 to 55</c:v>
                </c:pt>
                <c:pt idx="3">
                  <c:v>Over 55</c:v>
                </c:pt>
              </c:strCache>
            </c:strRef>
          </c:cat>
          <c:val>
            <c:numRef>
              <c:f>Workforce!$E$17:$E$20</c:f>
              <c:numCache>
                <c:formatCode>#,##0;"-"#,##0;"—";_(@_)</c:formatCode>
                <c:ptCount val="4"/>
                <c:pt idx="0">
                  <c:v>197</c:v>
                </c:pt>
                <c:pt idx="1">
                  <c:v>1106</c:v>
                </c:pt>
                <c:pt idx="2">
                  <c:v>1120</c:v>
                </c:pt>
                <c:pt idx="3">
                  <c:v>443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Employment contract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355257325142443"/>
                  <c:y val="5.637662473124797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7.2509845743501125E-2"/>
                  <c:y val="-8.059202173061834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Workforce!$C$31:$C$32</c:f>
              <c:strCache>
                <c:ptCount val="2"/>
                <c:pt idx="0">
                  <c:v>Fix</c:v>
                </c:pt>
                <c:pt idx="1">
                  <c:v>Temporary</c:v>
                </c:pt>
              </c:strCache>
            </c:strRef>
          </c:cat>
          <c:val>
            <c:numRef>
              <c:f>Workforce!$E$31:$E$32</c:f>
              <c:numCache>
                <c:formatCode>0</c:formatCode>
                <c:ptCount val="2"/>
                <c:pt idx="0">
                  <c:v>2839</c:v>
                </c:pt>
                <c:pt idx="1">
                  <c:v>27</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Professional classification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5.8995125609298836E-2"/>
                  <c:y val="-7.769981542530636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2512185976752763E-2"/>
                  <c:y val="-6.464566256768286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1698225221847269"/>
                  <c:y val="-2.747126831059052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1193288338957627"/>
                  <c:y val="2.376225845274004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Workforce!$C$24:$C$27</c:f>
              <c:strCache>
                <c:ptCount val="4"/>
                <c:pt idx="0">
                  <c:v>Senior Management</c:v>
                </c:pt>
                <c:pt idx="1">
                  <c:v>Directors</c:v>
                </c:pt>
                <c:pt idx="2">
                  <c:v>Managers</c:v>
                </c:pt>
                <c:pt idx="3">
                  <c:v>Coordinators/ Other professionals</c:v>
                </c:pt>
              </c:strCache>
            </c:strRef>
          </c:cat>
          <c:val>
            <c:numRef>
              <c:f>Workforce!$E$24:$E$27</c:f>
              <c:numCache>
                <c:formatCode>#,##0;"-"#,##0;"—";_(@_)</c:formatCode>
                <c:ptCount val="4"/>
                <c:pt idx="0">
                  <c:v>14</c:v>
                </c:pt>
                <c:pt idx="1">
                  <c:v>87</c:v>
                </c:pt>
                <c:pt idx="2">
                  <c:v>323</c:v>
                </c:pt>
                <c:pt idx="3">
                  <c:v>2442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Hedcount evolution</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stacked"/>
        <c:varyColors val="0"/>
        <c:ser>
          <c:idx val="0"/>
          <c:order val="0"/>
          <c:tx>
            <c:strRef>
              <c:f>Workforce!$C$12</c:f>
              <c:strCache>
                <c:ptCount val="1"/>
                <c:pt idx="0">
                  <c:v>Women</c:v>
                </c:pt>
              </c:strCache>
            </c:strRef>
          </c:tx>
          <c:spPr>
            <a:solidFill>
              <a:srgbClr val="118897"/>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#0;"-"#0;#0;_(@_)</c:formatCode>
                <c:ptCount val="3"/>
                <c:pt idx="0">
                  <c:v>2023</c:v>
                </c:pt>
                <c:pt idx="1">
                  <c:v>2022</c:v>
                </c:pt>
                <c:pt idx="2" formatCode="General">
                  <c:v>2021</c:v>
                </c:pt>
              </c:numCache>
            </c:numRef>
          </c:cat>
          <c:val>
            <c:numRef>
              <c:f>Workforce!$E$12:$G$12</c:f>
              <c:numCache>
                <c:formatCode>#,##0;"-"#,##0;"—";_(@_)</c:formatCode>
                <c:ptCount val="3"/>
                <c:pt idx="0">
                  <c:v>883</c:v>
                </c:pt>
                <c:pt idx="1">
                  <c:v>929</c:v>
                </c:pt>
                <c:pt idx="2">
                  <c:v>861</c:v>
                </c:pt>
              </c:numCache>
            </c:numRef>
          </c:val>
          <c:extLst>
            <c:ext xmlns:c16="http://schemas.microsoft.com/office/drawing/2014/chart" uri="{C3380CC4-5D6E-409C-BE32-E72D297353CC}">
              <c16:uniqueId val="{00000000-86F1-B64E-B324-34BE1D2BE0E0}"/>
            </c:ext>
          </c:extLst>
        </c:ser>
        <c:ser>
          <c:idx val="1"/>
          <c:order val="1"/>
          <c:tx>
            <c:strRef>
              <c:f>Workforce!$C$13</c:f>
              <c:strCache>
                <c:ptCount val="1"/>
                <c:pt idx="0">
                  <c:v>Men</c:v>
                </c:pt>
              </c:strCache>
            </c:strRef>
          </c:tx>
          <c:spPr>
            <a:solidFill>
              <a:srgbClr val="64A70B"/>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#0;"-"#0;#0;_(@_)</c:formatCode>
                <c:ptCount val="3"/>
                <c:pt idx="0">
                  <c:v>2023</c:v>
                </c:pt>
                <c:pt idx="1">
                  <c:v>2022</c:v>
                </c:pt>
                <c:pt idx="2" formatCode="General">
                  <c:v>2021</c:v>
                </c:pt>
              </c:numCache>
            </c:numRef>
          </c:cat>
          <c:val>
            <c:numRef>
              <c:f>Workforce!$E$13:$G$13</c:f>
              <c:numCache>
                <c:formatCode>#,##0;"-"#,##0;"—";_(@_)</c:formatCode>
                <c:ptCount val="3"/>
                <c:pt idx="0">
                  <c:v>1983</c:v>
                </c:pt>
                <c:pt idx="1">
                  <c:v>2089</c:v>
                </c:pt>
                <c:pt idx="2">
                  <c:v>2016</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Wellbeing Ratings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2"/>
          <c:order val="0"/>
          <c:tx>
            <c:v>2023</c:v>
          </c:tx>
          <c:spPr>
            <a:solidFill>
              <a:schemeClr val="accent3"/>
            </a:solidFill>
            <a:ln>
              <a:noFill/>
            </a:ln>
            <a:effectLst/>
          </c:spPr>
          <c:invertIfNegative val="0"/>
          <c:dLbls>
            <c:dLbl>
              <c:idx val="0"/>
              <c:tx>
                <c:rich>
                  <a:bodyPr/>
                  <a:lstStyle/>
                  <a:p>
                    <a:fld id="{C87F7FFD-EF56-4F79-8B60-333177540394}" type="VALUE">
                      <a:rPr lang="en-US" b="1">
                        <a:solidFill>
                          <a:srgbClr val="425563"/>
                        </a:solidFill>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6A9-4FF8-A0D2-E89065AE2203}"/>
                </c:ext>
              </c:extLst>
            </c:dLbl>
            <c:dLbl>
              <c:idx val="1"/>
              <c:tx>
                <c:rich>
                  <a:bodyPr/>
                  <a:lstStyle/>
                  <a:p>
                    <a:fld id="{1851010A-D5E8-4705-977E-5D951E2AEBFD}"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B3D-4F89-88E5-AFBDE9EE3ECB}"/>
                </c:ext>
              </c:extLst>
            </c:dLbl>
            <c:dLbl>
              <c:idx val="2"/>
              <c:tx>
                <c:rich>
                  <a:bodyPr/>
                  <a:lstStyle/>
                  <a:p>
                    <a:fld id="{CF8182EE-04F4-450B-BC0D-AF40174A8E61}"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0869-4446-9DB5-E33912439C3A}"/>
                </c:ext>
              </c:extLst>
            </c:dLbl>
            <c:dLbl>
              <c:idx val="3"/>
              <c:tx>
                <c:rich>
                  <a:bodyPr/>
                  <a:lstStyle/>
                  <a:p>
                    <a:fld id="{65165EEE-AD87-4D4A-8D23-0F5E6D1FB349}" type="VALUE">
                      <a:rPr lang="en-US" b="1">
                        <a:solidFill>
                          <a:srgbClr val="425563"/>
                        </a:solidFill>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E6A9-4FF8-A0D2-E89065AE220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'Our people'!$F$24:$F$27</c:f>
              <c:numCache>
                <c:formatCode>0%</c:formatCode>
                <c:ptCount val="4"/>
                <c:pt idx="0">
                  <c:v>0.78</c:v>
                </c:pt>
                <c:pt idx="1">
                  <c:v>0.61</c:v>
                </c:pt>
                <c:pt idx="2">
                  <c:v>0.64</c:v>
                </c:pt>
                <c:pt idx="3">
                  <c:v>0.56999999999999995</c:v>
                </c:pt>
              </c:numCache>
            </c:numRef>
          </c:val>
          <c:extLst>
            <c:ext xmlns:c16="http://schemas.microsoft.com/office/drawing/2014/chart" uri="{C3380CC4-5D6E-409C-BE32-E72D297353CC}">
              <c16:uniqueId val="{00000001-0869-4446-9DB5-E33912439C3A}"/>
            </c:ext>
          </c:extLst>
        </c:ser>
        <c:ser>
          <c:idx val="0"/>
          <c:order val="1"/>
          <c:tx>
            <c:strRef>
              <c:f>'Our people'!$G$23</c:f>
              <c:strCache>
                <c:ptCount val="1"/>
                <c:pt idx="0">
                  <c:v>2022</c:v>
                </c:pt>
              </c:strCache>
            </c:strRef>
          </c:tx>
          <c:spPr>
            <a:solidFill>
              <a:srgbClr val="118897"/>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people'!$C$24:$C$27</c:f>
              <c:strCache>
                <c:ptCount val="4"/>
                <c:pt idx="0">
                  <c:v>Diversity &amp; Inclusion</c:v>
                </c:pt>
                <c:pt idx="1">
                  <c:v>Purpose</c:v>
                </c:pt>
                <c:pt idx="2">
                  <c:v>Engagement</c:v>
                </c:pt>
                <c:pt idx="3">
                  <c:v>Well-being</c:v>
                </c:pt>
              </c:strCache>
            </c:strRef>
          </c:cat>
          <c:val>
            <c:numRef>
              <c:f>'Our people'!$G$24:$G$27</c:f>
              <c:numCache>
                <c:formatCode>0%</c:formatCode>
                <c:ptCount val="4"/>
                <c:pt idx="0">
                  <c:v>0.8</c:v>
                </c:pt>
                <c:pt idx="1">
                  <c:v>0</c:v>
                </c:pt>
                <c:pt idx="2">
                  <c:v>0.66</c:v>
                </c:pt>
                <c:pt idx="3">
                  <c:v>0.52</c:v>
                </c:pt>
              </c:numCache>
            </c:numRef>
          </c:val>
          <c:extLst>
            <c:ext xmlns:c16="http://schemas.microsoft.com/office/drawing/2014/chart" uri="{C3380CC4-5D6E-409C-BE32-E72D297353CC}">
              <c16:uniqueId val="{00000000-86F1-B64E-B324-34BE1D2BE0E0}"/>
            </c:ext>
          </c:extLst>
        </c:ser>
        <c:ser>
          <c:idx val="1"/>
          <c:order val="2"/>
          <c:tx>
            <c:strRef>
              <c:f>'Our people'!$H$23</c:f>
              <c:strCache>
                <c:ptCount val="1"/>
                <c:pt idx="0">
                  <c:v>2021</c:v>
                </c:pt>
              </c:strCache>
            </c:strRef>
          </c:tx>
          <c:spPr>
            <a:solidFill>
              <a:sysClr val="window" lastClr="FFFFFF">
                <a:lumMod val="50000"/>
              </a:sysClr>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4-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people'!$C$24:$C$27</c:f>
              <c:strCache>
                <c:ptCount val="4"/>
                <c:pt idx="0">
                  <c:v>Diversity &amp; Inclusion</c:v>
                </c:pt>
                <c:pt idx="1">
                  <c:v>Purpose</c:v>
                </c:pt>
                <c:pt idx="2">
                  <c:v>Engagement</c:v>
                </c:pt>
                <c:pt idx="3">
                  <c:v>Well-being</c:v>
                </c:pt>
              </c:strCache>
            </c:strRef>
          </c:cat>
          <c:val>
            <c:numRef>
              <c:f>'Our people'!$H$24:$H$27</c:f>
              <c:numCache>
                <c:formatCode>0%</c:formatCode>
                <c:ptCount val="4"/>
                <c:pt idx="0">
                  <c:v>0.75</c:v>
                </c:pt>
                <c:pt idx="1">
                  <c:v>0</c:v>
                </c:pt>
                <c:pt idx="2">
                  <c:v>0.77</c:v>
                </c:pt>
                <c:pt idx="3">
                  <c:v>0.49</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l"/>
        <c:numFmt formatCode="0%" sourceLinked="1"/>
        <c:majorTickMark val="none"/>
        <c:minorTickMark val="none"/>
        <c:tickLblPos val="nextTo"/>
        <c:crossAx val="530005744"/>
        <c:crosses val="autoZero"/>
        <c:crossBetween val="between"/>
      </c:valAx>
      <c:spPr>
        <a:noFill/>
        <a:ln w="25400">
          <a:noFill/>
        </a:ln>
        <a:effectLst/>
      </c:spPr>
    </c:plotArea>
    <c:legend>
      <c:legendPos val="r"/>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Work &amp; Absenteeism hours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1492258922180182"/>
                  <c:y val="2.659418220390835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6.3151651498108238E-2"/>
                  <c:y val="-7.643751784912895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people'!$C$49:$C$50</c:f>
              <c:strCache>
                <c:ptCount val="2"/>
                <c:pt idx="0">
                  <c:v>Number of annual working hours </c:v>
                </c:pt>
                <c:pt idx="1">
                  <c:v>Number of total absence hours</c:v>
                </c:pt>
              </c:strCache>
            </c:strRef>
          </c:cat>
          <c:val>
            <c:numRef>
              <c:f>'Our people'!$G$49:$G$50</c:f>
              <c:numCache>
                <c:formatCode>_-* #,##0_-;\-* #,##0_-;_-* "-"??_-;_-@_-</c:formatCode>
                <c:ptCount val="2"/>
                <c:pt idx="0">
                  <c:v>5310757.5</c:v>
                </c:pt>
                <c:pt idx="1">
                  <c:v>116694.05</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Hours of training by profesional clasification in 2022</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6840025270161346"/>
          <c:y val="0.22855364028644876"/>
          <c:w val="0.28929102044062677"/>
          <c:h val="0.44197239233984642"/>
        </c:manualLayout>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9.2954360131306799E-2"/>
                  <c:y val="-9.75828071144203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7019741240728219E-2"/>
                  <c:y val="-7.37162693883947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3620631716908779E-2"/>
                  <c:y val="-4.1667035726087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2.2506844845738592E-2"/>
                  <c:y val="0.1102926697985616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people'!$C$94:$C$97</c:f>
              <c:strCache>
                <c:ptCount val="4"/>
                <c:pt idx="0">
                  <c:v>Senior Management</c:v>
                </c:pt>
                <c:pt idx="1">
                  <c:v>Directors</c:v>
                </c:pt>
                <c:pt idx="2">
                  <c:v>Managers</c:v>
                </c:pt>
                <c:pt idx="3">
                  <c:v>Coordinators/ Other professionals</c:v>
                </c:pt>
              </c:strCache>
            </c:strRef>
          </c:cat>
          <c:val>
            <c:numRef>
              <c:f>'Our people'!$G$94:$G$97</c:f>
              <c:numCache>
                <c:formatCode>_-* #,##0_-;\-* #,##0_-;_-* "-"??_-;_-@_-</c:formatCode>
                <c:ptCount val="4"/>
                <c:pt idx="0">
                  <c:v>205</c:v>
                </c:pt>
                <c:pt idx="1">
                  <c:v>2805</c:v>
                </c:pt>
                <c:pt idx="2">
                  <c:v>10936</c:v>
                </c:pt>
                <c:pt idx="3">
                  <c:v>72894</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53330932753435256"/>
          <c:y val="0.361481190323173"/>
          <c:w val="0.41485148514851478"/>
          <c:h val="0.25957081753669681"/>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Evolution of the average of training hours per employee</a:t>
            </a:r>
          </a:p>
        </c:rich>
      </c:tx>
      <c:overlay val="0"/>
      <c:spPr>
        <a:noFill/>
        <a:ln>
          <a:noFill/>
        </a:ln>
        <a:effectLst/>
      </c:spPr>
      <c:txPr>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'Our people'!$C$112</c:f>
              <c:strCache>
                <c:ptCount val="1"/>
                <c:pt idx="0">
                  <c:v>Women</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people'!$G$109:$I$110</c:f>
              <c:strCache>
                <c:ptCount val="3"/>
                <c:pt idx="0">
                  <c:v>2023</c:v>
                </c:pt>
                <c:pt idx="1">
                  <c:v>2022</c:v>
                </c:pt>
                <c:pt idx="2">
                  <c:v>2021</c:v>
                </c:pt>
              </c:strCache>
            </c:strRef>
          </c:cat>
          <c:val>
            <c:numRef>
              <c:f>'Our people'!$G$112:$I$112</c:f>
              <c:numCache>
                <c:formatCode>_-* #,##0.0_-;\-* #,##0.0_-;_-* "-"??_-;_-@_-</c:formatCode>
                <c:ptCount val="3"/>
                <c:pt idx="0">
                  <c:v>30.2</c:v>
                </c:pt>
                <c:pt idx="1">
                  <c:v>21.467825618945103</c:v>
                </c:pt>
                <c:pt idx="2">
                  <c:v>14.665470383275261</c:v>
                </c:pt>
              </c:numCache>
            </c:numRef>
          </c:val>
          <c:extLst>
            <c:ext xmlns:c16="http://schemas.microsoft.com/office/drawing/2014/chart" uri="{C3380CC4-5D6E-409C-BE32-E72D297353CC}">
              <c16:uniqueId val="{00000000-1B9B-4B90-9727-858F1EFB1006}"/>
            </c:ext>
          </c:extLst>
        </c:ser>
        <c:ser>
          <c:idx val="1"/>
          <c:order val="1"/>
          <c:tx>
            <c:strRef>
              <c:f>'Our people'!$C$113</c:f>
              <c:strCache>
                <c:ptCount val="1"/>
                <c:pt idx="0">
                  <c:v>Men</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people'!$G$109:$I$110</c:f>
              <c:strCache>
                <c:ptCount val="3"/>
                <c:pt idx="0">
                  <c:v>2023</c:v>
                </c:pt>
                <c:pt idx="1">
                  <c:v>2022</c:v>
                </c:pt>
                <c:pt idx="2">
                  <c:v>2021</c:v>
                </c:pt>
              </c:strCache>
            </c:strRef>
          </c:cat>
          <c:val>
            <c:numRef>
              <c:f>'Our people'!$G$113:$I$113</c:f>
              <c:numCache>
                <c:formatCode>_-* #,##0.0_-;\-* #,##0.0_-;_-* "-"??_-;_-@_-</c:formatCode>
                <c:ptCount val="3"/>
                <c:pt idx="0">
                  <c:v>30.3</c:v>
                </c:pt>
                <c:pt idx="1">
                  <c:v>22.396328386787935</c:v>
                </c:pt>
                <c:pt idx="2">
                  <c:v>15.754890873015873</c:v>
                </c:pt>
              </c:numCache>
            </c:numRef>
          </c:val>
          <c:extLst>
            <c:ext xmlns:c16="http://schemas.microsoft.com/office/drawing/2014/chart" uri="{C3380CC4-5D6E-409C-BE32-E72D297353CC}">
              <c16:uniqueId val="{00000001-1B9B-4B90-9727-858F1EFB1006}"/>
            </c:ext>
          </c:extLst>
        </c:ser>
        <c:dLbls>
          <c:showLegendKey val="0"/>
          <c:showVal val="0"/>
          <c:showCatName val="0"/>
          <c:showSerName val="0"/>
          <c:showPercent val="0"/>
          <c:showBubbleSize val="0"/>
        </c:dLbls>
        <c:gapWidth val="500"/>
        <c:overlap val="-100"/>
        <c:axId val="946600504"/>
        <c:axId val="946601488"/>
      </c:barChart>
      <c:catAx>
        <c:axId val="94660050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lgn="ctr">
              <a:defRPr lang="en-US"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946601488"/>
        <c:crosses val="autoZero"/>
        <c:auto val="1"/>
        <c:lblAlgn val="ctr"/>
        <c:lblOffset val="100"/>
        <c:noMultiLvlLbl val="0"/>
      </c:catAx>
      <c:valAx>
        <c:axId val="946601488"/>
        <c:scaling>
          <c:orientation val="minMax"/>
        </c:scaling>
        <c:delete val="1"/>
        <c:axPos val="r"/>
        <c:majorGridlines>
          <c:spPr>
            <a:ln w="9525" cap="flat" cmpd="sng" algn="ctr">
              <a:noFill/>
              <a:round/>
            </a:ln>
            <a:effectLst/>
          </c:spPr>
        </c:majorGridlines>
        <c:numFmt formatCode="_-* #,##0.0_-;\-* #,##0.0_-;_-* &quot;-&quot;??_-;_-@_-" sourceLinked="1"/>
        <c:majorTickMark val="none"/>
        <c:minorTickMark val="none"/>
        <c:tickLblPos val="nextTo"/>
        <c:crossAx val="94660050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lang="en-US"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Local suppliers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spPr>
            <a:solidFill>
              <a:srgbClr val="539A0B"/>
            </a:solidFill>
          </c:spPr>
          <c:dPt>
            <c:idx val="0"/>
            <c:bubble3D val="0"/>
            <c:spPr>
              <a:solidFill>
                <a:srgbClr val="539A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539A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539A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rgbClr val="539A0B"/>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539A0B"/>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539A0B"/>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rgbClr val="539A0B"/>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rgbClr val="539A0B"/>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5226772584400691"/>
                  <c:y val="2.4890304165187616E-2"/>
                </c:manualLayout>
              </c:layout>
              <c:tx>
                <c:rich>
                  <a:bodyPr/>
                  <a:lstStyle/>
                  <a:p>
                    <a:r>
                      <a:rPr lang="en-US"/>
                      <a:t>96%</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2-07BB-714A-AE7A-F8C7D254B9B8}"/>
                </c:ext>
              </c:extLst>
            </c:dLbl>
            <c:dLbl>
              <c:idx val="1"/>
              <c:layout>
                <c:manualLayout>
                  <c:x val="-0.12863992363698815"/>
                  <c:y val="-5.204189214717482E-2"/>
                </c:manualLayout>
              </c:layout>
              <c:tx>
                <c:rich>
                  <a:bodyPr/>
                  <a:lstStyle/>
                  <a:p>
                    <a:r>
                      <a:rPr lang="en-US"/>
                      <a:t>4%</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0">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0"/>
            <c:extLst>
              <c:ext xmlns:c15="http://schemas.microsoft.com/office/drawing/2012/chart" uri="{CE6537A1-D6FC-4f65-9D91-7224C49458BB}"/>
            </c:extLst>
          </c:dLbls>
          <c:cat>
            <c:strLit>
              <c:ptCount val="2"/>
              <c:pt idx="0">
                <c:v>% of local suppliers</c:v>
              </c:pt>
              <c:pt idx="1">
                <c:v>% of non-local suppliers</c:v>
              </c:pt>
            </c:strLit>
          </c:cat>
          <c:val>
            <c:numLit>
              <c:formatCode>General</c:formatCode>
              <c:ptCount val="2"/>
              <c:pt idx="0">
                <c:v>0.9</c:v>
              </c:pt>
              <c:pt idx="1">
                <c:v>0.1</c:v>
              </c:pt>
            </c:numLit>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0"/>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Satisfaction (CSAT)</a:t>
            </a:r>
            <a:r>
              <a:rPr lang="es-ES_tradnl" baseline="0"/>
              <a:t> </a:t>
            </a:r>
            <a:r>
              <a:rPr lang="es-ES_tradnl"/>
              <a: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Chain'!$C$26:$C$31</c:f>
              <c:strCache>
                <c:ptCount val="6"/>
                <c:pt idx="0">
                  <c:v>Customer Satisfaction (CSAT)</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6351352052669727E-2"/>
                  <c:y val="-3.144356955380577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9606713330650808E-2"/>
                  <c:y val="-7.01785177616156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7.5852443458467589E-2"/>
                  <c:y val="-7.292981507082607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Chain'!$E$27:$F$30</c:f>
              <c:strCache>
                <c:ptCount val="4"/>
                <c:pt idx="0">
                  <c:v>Extremly satisfied</c:v>
                </c:pt>
                <c:pt idx="1">
                  <c:v>Satisfied</c:v>
                </c:pt>
                <c:pt idx="2">
                  <c:v>Neutral</c:v>
                </c:pt>
                <c:pt idx="3">
                  <c:v>Not all satisfied</c:v>
                </c:pt>
              </c:strCache>
            </c:strRef>
          </c:cat>
          <c:val>
            <c:numRef>
              <c:f>'Value Chain'!$G$27:$G$30</c:f>
              <c:numCache>
                <c:formatCode>0%</c:formatCode>
                <c:ptCount val="4"/>
                <c:pt idx="0">
                  <c:v>0.39</c:v>
                </c:pt>
                <c:pt idx="1">
                  <c:v>0.39</c:v>
                </c:pt>
                <c:pt idx="2">
                  <c:v>0.13</c:v>
                </c:pt>
                <c:pt idx="3">
                  <c:v>0.09</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Effort Score (CES)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Chain'!$C$37:$C$42</c:f>
              <c:strCache>
                <c:ptCount val="6"/>
                <c:pt idx="0">
                  <c:v>Customer Effort Score (CES)</c:v>
                </c:pt>
              </c:strCache>
            </c:strRef>
          </c:tx>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382566579257002"/>
                  <c:y val="-4.421686142735342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4179816737140775E-2"/>
                  <c:y val="4.707076583579918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0424034867948229"/>
                  <c:y val="-2.719293846231004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Chain'!$E$38:$F$41</c:f>
              <c:strCache>
                <c:ptCount val="4"/>
                <c:pt idx="0">
                  <c:v>High effort</c:v>
                </c:pt>
                <c:pt idx="1">
                  <c:v>Medium effort</c:v>
                </c:pt>
                <c:pt idx="2">
                  <c:v>Low effort</c:v>
                </c:pt>
                <c:pt idx="3">
                  <c:v>No effort</c:v>
                </c:pt>
              </c:strCache>
            </c:strRef>
          </c:cat>
          <c:val>
            <c:numRef>
              <c:f>'Value Chain'!$G$38:$G$41</c:f>
              <c:numCache>
                <c:formatCode>0%</c:formatCode>
                <c:ptCount val="4"/>
                <c:pt idx="0">
                  <c:v>0.1</c:v>
                </c:pt>
                <c:pt idx="1">
                  <c:v>0.14000000000000001</c:v>
                </c:pt>
                <c:pt idx="2">
                  <c:v>0.38</c:v>
                </c:pt>
                <c:pt idx="3">
                  <c:v>0.38</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Net Promoter Score (NPS) (%)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Chain'!$C$32:$C$36</c:f>
              <c:strCache>
                <c:ptCount val="5"/>
                <c:pt idx="0">
                  <c:v>Net Promoter Score (NPS)</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0789399126556619"/>
                  <c:y val="-2.639727242332699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3859269291429969E-2"/>
                  <c:y val="-0.10072093391072111"/>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Chain'!$E$33:$F$35</c:f>
              <c:strCache>
                <c:ptCount val="3"/>
                <c:pt idx="0">
                  <c:v>Promoter</c:v>
                </c:pt>
                <c:pt idx="1">
                  <c:v>Passive</c:v>
                </c:pt>
                <c:pt idx="2">
                  <c:v>Detractors</c:v>
                </c:pt>
              </c:strCache>
            </c:strRef>
          </c:cat>
          <c:val>
            <c:numRef>
              <c:f>'Value Chain'!$G$33:$G$35</c:f>
              <c:numCache>
                <c:formatCode>0%</c:formatCode>
                <c:ptCount val="3"/>
                <c:pt idx="0">
                  <c:v>0.45</c:v>
                </c:pt>
                <c:pt idx="1">
                  <c:v>0.35</c:v>
                </c:pt>
                <c:pt idx="2">
                  <c:v>0.2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Ecovadis</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1"/>
          <c:order val="0"/>
          <c:spPr>
            <a:ln w="31750" cap="rnd">
              <a:solidFill>
                <a:schemeClr val="accent2"/>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Ratings'!$AQ$137:$AQ$138</c:f>
              <c:numCache>
                <c:formatCode>General</c:formatCode>
                <c:ptCount val="2"/>
                <c:pt idx="0">
                  <c:v>2022</c:v>
                </c:pt>
                <c:pt idx="1">
                  <c:v>2023</c:v>
                </c:pt>
              </c:numCache>
            </c:numRef>
          </c:cat>
          <c:val>
            <c:numRef>
              <c:f>'Sustainability Ratings'!$AQ$137:$AQ$138</c:f>
              <c:numCache>
                <c:formatCode>General</c:formatCode>
                <c:ptCount val="2"/>
                <c:pt idx="0">
                  <c:v>2022</c:v>
                </c:pt>
                <c:pt idx="1">
                  <c:v>2023</c:v>
                </c:pt>
              </c:numCache>
            </c:numRef>
          </c:val>
          <c:smooth val="0"/>
          <c:extLst>
            <c:ext xmlns:c16="http://schemas.microsoft.com/office/drawing/2014/chart" uri="{C3380CC4-5D6E-409C-BE32-E72D297353CC}">
              <c16:uniqueId val="{00000002-F32D-5A48-9E1B-398B22EFA31F}"/>
            </c:ext>
          </c:extLst>
        </c:ser>
        <c:ser>
          <c:idx val="0"/>
          <c:order val="1"/>
          <c:spPr>
            <a:ln w="31750" cap="rnd">
              <a:solidFill>
                <a:srgbClr val="7490A6"/>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Ratings'!$AQ$137:$AQ$138</c:f>
              <c:numCache>
                <c:formatCode>General</c:formatCode>
                <c:ptCount val="2"/>
                <c:pt idx="0">
                  <c:v>2022</c:v>
                </c:pt>
                <c:pt idx="1">
                  <c:v>2023</c:v>
                </c:pt>
              </c:numCache>
            </c:numRef>
          </c:cat>
          <c:val>
            <c:numRef>
              <c:f>'Sustainability Ratings'!$AR$137:$AR$138</c:f>
              <c:numCache>
                <c:formatCode>General</c:formatCode>
                <c:ptCount val="2"/>
                <c:pt idx="0">
                  <c:v>40</c:v>
                </c:pt>
                <c:pt idx="1">
                  <c:v>81</c:v>
                </c:pt>
              </c:numCache>
            </c:numRef>
          </c:val>
          <c:smooth val="0"/>
          <c:extLst>
            <c:ext xmlns:c16="http://schemas.microsoft.com/office/drawing/2014/chart" uri="{C3380CC4-5D6E-409C-BE32-E72D297353CC}">
              <c16:uniqueId val="{00000002-CE6A-41AB-A6FA-61CDA937CDAC}"/>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rgbClr val="425563"/>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2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MSCI</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s-ES"/>
        </a:p>
      </c:txPr>
    </c:title>
    <c:autoTitleDeleted val="0"/>
    <c:plotArea>
      <c:layout>
        <c:manualLayout>
          <c:layoutTarget val="inner"/>
          <c:xMode val="edge"/>
          <c:yMode val="edge"/>
          <c:x val="9.2225584994058141E-2"/>
          <c:y val="0.20697439721039174"/>
          <c:w val="0.8589144801525217"/>
          <c:h val="0.6860630679835541"/>
        </c:manualLayout>
      </c:layout>
      <c:lineChart>
        <c:grouping val="standard"/>
        <c:varyColors val="0"/>
        <c:ser>
          <c:idx val="0"/>
          <c:order val="0"/>
          <c:tx>
            <c:strRef>
              <c:f>[1]MSCI!$C$1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32300991-368F-4777-AC68-34B5C3197CE0}"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66E2-4383-A8D9-43156463FED0}"/>
                </c:ext>
              </c:extLst>
            </c:dLbl>
            <c:dLbl>
              <c:idx val="1"/>
              <c:layout>
                <c:manualLayout>
                  <c:x val="-5.428881650380022E-2"/>
                  <c:y val="-8.7676334517210861E-17"/>
                </c:manualLayout>
              </c:layout>
              <c:tx>
                <c:rich>
                  <a:bodyPr/>
                  <a:lstStyle/>
                  <a:p>
                    <a:fld id="{66DB92F7-FA1E-4501-85E6-C53205563444}"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66E2-4383-A8D9-43156463FED0}"/>
                </c:ext>
              </c:extLst>
            </c:dLbl>
            <c:dLbl>
              <c:idx val="2"/>
              <c:layout>
                <c:manualLayout>
                  <c:x val="-5.1574375678610208E-2"/>
                  <c:y val="-8.7676334517210861E-17"/>
                </c:manualLayout>
              </c:layout>
              <c:tx>
                <c:rich>
                  <a:bodyPr/>
                  <a:lstStyle/>
                  <a:p>
                    <a:fld id="{1A5101D7-620E-4049-87C2-797CB6F25D2A}"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66E2-4383-A8D9-43156463FED0}"/>
                </c:ext>
              </c:extLst>
            </c:dLbl>
            <c:dLbl>
              <c:idx val="3"/>
              <c:layout>
                <c:manualLayout>
                  <c:x val="-5.9717698154180238E-2"/>
                  <c:y val="0"/>
                </c:manualLayout>
              </c:layout>
              <c:tx>
                <c:rich>
                  <a:bodyPr/>
                  <a:lstStyle/>
                  <a:p>
                    <a:fld id="{E85C9BC3-F8AC-4A64-BB76-0CED0050DB09}"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66E2-4383-A8D9-43156463FED0}"/>
                </c:ext>
              </c:extLst>
            </c:dLbl>
            <c:dLbl>
              <c:idx val="4"/>
              <c:layout>
                <c:manualLayout>
                  <c:x val="-4.6145494028230184E-2"/>
                  <c:y val="-4.383816725860543E-17"/>
                </c:manualLayout>
              </c:layout>
              <c:tx>
                <c:rich>
                  <a:bodyPr/>
                  <a:lstStyle/>
                  <a:p>
                    <a:fld id="{BA8AD21F-D9E3-46D5-8C28-ACE1CBA36238}"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66E2-4383-A8D9-43156463FED0}"/>
                </c:ext>
              </c:extLst>
            </c:dLbl>
            <c:dLbl>
              <c:idx val="5"/>
              <c:layout>
                <c:manualLayout>
                  <c:x val="-4.6145494028230281E-2"/>
                  <c:y val="-4.383816725860543E-17"/>
                </c:manualLayout>
              </c:layout>
              <c:tx>
                <c:rich>
                  <a:bodyPr/>
                  <a:lstStyle/>
                  <a:p>
                    <a:fld id="{04B4C51D-F853-4E7A-A9BD-35D63A0AE9FE}"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66E2-4383-A8D9-43156463FED0}"/>
                </c:ext>
              </c:extLst>
            </c:dLbl>
            <c:dLbl>
              <c:idx val="6"/>
              <c:layout>
                <c:manualLayout>
                  <c:x val="-4.6145494028230281E-2"/>
                  <c:y val="-4.782400765184166E-3"/>
                </c:manualLayout>
              </c:layout>
              <c:tx>
                <c:rich>
                  <a:bodyPr/>
                  <a:lstStyle/>
                  <a:p>
                    <a:fld id="{E18C7B58-9D36-46A2-B9F2-F16AE4FE1581}"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66E2-4383-A8D9-43156463FED0}"/>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[1]MSCI!$A$2:$A$8</c:f>
              <c:numCache>
                <c:formatCode>General</c:formatCode>
                <c:ptCount val="7"/>
                <c:pt idx="0">
                  <c:v>2017</c:v>
                </c:pt>
                <c:pt idx="1">
                  <c:v>2018</c:v>
                </c:pt>
                <c:pt idx="2">
                  <c:v>2019</c:v>
                </c:pt>
                <c:pt idx="3">
                  <c:v>2020</c:v>
                </c:pt>
                <c:pt idx="4">
                  <c:v>2021</c:v>
                </c:pt>
                <c:pt idx="5">
                  <c:v>2022</c:v>
                </c:pt>
                <c:pt idx="6">
                  <c:v>2023</c:v>
                </c:pt>
              </c:numCache>
            </c:numRef>
          </c:cat>
          <c:val>
            <c:numRef>
              <c:f>[1]MSCI!$B$2:$B$8</c:f>
              <c:numCache>
                <c:formatCode>General</c:formatCode>
                <c:ptCount val="7"/>
                <c:pt idx="0">
                  <c:v>2</c:v>
                </c:pt>
                <c:pt idx="1">
                  <c:v>3</c:v>
                </c:pt>
                <c:pt idx="2">
                  <c:v>3</c:v>
                </c:pt>
                <c:pt idx="3">
                  <c:v>4</c:v>
                </c:pt>
                <c:pt idx="4">
                  <c:v>5</c:v>
                </c:pt>
                <c:pt idx="5">
                  <c:v>5</c:v>
                </c:pt>
                <c:pt idx="6">
                  <c:v>6</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07-66E2-4383-A8D9-43156463FED0}"/>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7"/>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r>
              <a:rPr lang="en-US">
                <a:latin typeface="Roboto" panose="02000000000000000000" pitchFamily="2" charset="0"/>
                <a:ea typeface="Roboto" panose="02000000000000000000" pitchFamily="2" charset="0"/>
                <a:cs typeface="Roboto" panose="02000000000000000000" pitchFamily="2" charset="0"/>
              </a:rPr>
              <a:t>GRESB Infrastructure Public Disclosure</a:t>
            </a:r>
          </a:p>
        </c:rich>
      </c:tx>
      <c:layout>
        <c:manualLayout>
          <c:xMode val="edge"/>
          <c:yMode val="edge"/>
          <c:x val="0.16396859953134513"/>
          <c:y val="0"/>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2479887489633829"/>
          <c:y val="0.23591059426820202"/>
          <c:w val="0.76933793292125141"/>
          <c:h val="0.67642915661553871"/>
        </c:manualLayout>
      </c:layout>
      <c:lineChart>
        <c:grouping val="standard"/>
        <c:varyColors val="0"/>
        <c:ser>
          <c:idx val="0"/>
          <c:order val="0"/>
          <c:spPr>
            <a:ln w="31750" cap="rnd">
              <a:solidFill>
                <a:srgbClr val="659039"/>
              </a:solidFill>
              <a:round/>
            </a:ln>
            <a:effectLst/>
          </c:spPr>
          <c:marker>
            <c:symbol val="circle"/>
            <c:size val="17"/>
            <c:spPr>
              <a:solidFill>
                <a:srgbClr val="659039"/>
              </a:solidFill>
              <a:ln>
                <a:noFill/>
              </a:ln>
              <a:effectLst/>
            </c:spPr>
          </c:marker>
          <c:dLbls>
            <c:dLbl>
              <c:idx val="0"/>
              <c:tx>
                <c:rich>
                  <a:bodyPr/>
                  <a:lstStyle/>
                  <a:p>
                    <a:fld id="{7F35F1D0-A4ED-47D8-A7AF-CB9D88E530CB}"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{7F35F1D0-A4ED-47D8-A7AF-CB9D88E530CB}</c15:txfldGUID>
                      <c15:f>'Sustainability Ratings'!$AS$99</c15:f>
                      <c15:dlblFieldTableCache>
                        <c:ptCount val="1"/>
                        <c:pt idx="0">
                          <c:v>B</c:v>
                        </c:pt>
                      </c15:dlblFieldTableCache>
                    </c15:dlblFTEntry>
                  </c15:dlblFieldTable>
                  <c15:showDataLabelsRange val="0"/>
                </c:ext>
                <c:ext xmlns:c16="http://schemas.microsoft.com/office/drawing/2014/chart" uri="{C3380CC4-5D6E-409C-BE32-E72D297353CC}">
                  <c16:uniqueId val="{00000001-A8EC-944E-B5C4-D3E41D58F00E}"/>
                </c:ext>
              </c:extLst>
            </c:dLbl>
            <c:dLbl>
              <c:idx val="1"/>
              <c:tx>
                <c:rich>
                  <a:bodyPr/>
                  <a:lstStyle/>
                  <a:p>
                    <a:fld id="{96AD77C3-D432-47E7-AAEB-2C5EE7198ABB}"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{96AD77C3-D432-47E7-AAEB-2C5EE7198ABB}</c15:txfldGUID>
                      <c15:f>'Sustainability Ratings'!$AS$100</c15:f>
                      <c15:dlblFieldTableCache>
                        <c:ptCount val="1"/>
                        <c:pt idx="0">
                          <c:v>B</c:v>
                        </c:pt>
                      </c15:dlblFieldTableCache>
                    </c15:dlblFTEntry>
                  </c15:dlblFieldTable>
                  <c15:showDataLabelsRange val="0"/>
                </c:ext>
                <c:ext xmlns:c16="http://schemas.microsoft.com/office/drawing/2014/chart" uri="{C3380CC4-5D6E-409C-BE32-E72D297353CC}">
                  <c16:uniqueId val="{00000002-A8EC-944E-B5C4-D3E41D58F00E}"/>
                </c:ext>
              </c:extLst>
            </c:dLbl>
            <c:dLbl>
              <c:idx val="2"/>
              <c:tx>
                <c:rich>
                  <a:bodyPr/>
                  <a:lstStyle/>
                  <a:p>
                    <a:fld id="{AA7B25EE-0FA7-4C8B-A9ED-A86498C91FC3}"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{AA7B25EE-0FA7-4C8B-A9ED-A86498C91FC3}</c15:txfldGUID>
                      <c15:f>'Sustainability Ratings'!$AS$101</c15:f>
                      <c15:dlblFieldTableCache>
                        <c:ptCount val="1"/>
                        <c:pt idx="0">
                          <c:v>A</c:v>
                        </c:pt>
                      </c15:dlblFieldTableCache>
                    </c15:dlblFTEntry>
                  </c15:dlblFieldTable>
                  <c15:showDataLabelsRange val="0"/>
                </c:ext>
                <c:ext xmlns:c16="http://schemas.microsoft.com/office/drawing/2014/chart" uri="{C3380CC4-5D6E-409C-BE32-E72D297353CC}">
                  <c16:uniqueId val="{00000003-A8EC-944E-B5C4-D3E41D58F00E}"/>
                </c:ext>
              </c:extLst>
            </c:dLbl>
            <c:dLbl>
              <c:idx val="3"/>
              <c:tx>
                <c:rich>
                  <a:bodyPr/>
                  <a:lstStyle/>
                  <a:p>
                    <a:fld id="{3DF8DEFA-46AA-4239-A3DD-0EA422D5A178}"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{3DF8DEFA-46AA-4239-A3DD-0EA422D5A178}</c15:txfldGUID>
                      <c15:f>'Sustainability Ratings'!$AS$102</c15:f>
                      <c15:dlblFieldTableCache>
                        <c:ptCount val="1"/>
                        <c:pt idx="0">
                          <c:v>A</c:v>
                        </c:pt>
                      </c15:dlblFieldTableCache>
                    </c15:dlblFTEntry>
                  </c15:dlblFieldTable>
                  <c15:showDataLabelsRange val="0"/>
                </c:ext>
                <c:ext xmlns:c16="http://schemas.microsoft.com/office/drawing/2014/chart" uri="{C3380CC4-5D6E-409C-BE32-E72D297353CC}">
                  <c16:uniqueId val="{00000004-A8EC-944E-B5C4-D3E41D58F00E}"/>
                </c:ext>
              </c:extLst>
            </c:dLbl>
            <c:dLbl>
              <c:idx val="4"/>
              <c:tx>
                <c:rich>
                  <a:bodyPr/>
                  <a:lstStyle/>
                  <a:p>
                    <a:fld id="{01F3C41E-0E69-47D7-84D6-5AF719959904}"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{01F3C41E-0E69-47D7-84D6-5AF719959904}</c15:txfldGUID>
                      <c15:f>'Sustainability Ratings'!$AS$103</c15:f>
                      <c15:dlblFieldTableCache>
                        <c:ptCount val="1"/>
                        <c:pt idx="0">
                          <c:v>A</c:v>
                        </c:pt>
                      </c15:dlblFieldTableCache>
                    </c15:dlblFTEntry>
                  </c15:dlblFieldTable>
                  <c15:showDataLabelsRange val="0"/>
                </c:ext>
                <c:ext xmlns:c16="http://schemas.microsoft.com/office/drawing/2014/chart" uri="{C3380CC4-5D6E-409C-BE32-E72D297353CC}">
                  <c16:uniqueId val="{00000003-1E6D-4000-B348-3CDCEE42A7CC}"/>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s-ES"/>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Ratings'!$AQ$99:$AQ$103</c:f>
              <c:numCache>
                <c:formatCode>General</c:formatCode>
                <c:ptCount val="5"/>
                <c:pt idx="0">
                  <c:v>2019</c:v>
                </c:pt>
                <c:pt idx="1">
                  <c:v>2020</c:v>
                </c:pt>
                <c:pt idx="2">
                  <c:v>2021</c:v>
                </c:pt>
                <c:pt idx="3">
                  <c:v>2022</c:v>
                </c:pt>
                <c:pt idx="4">
                  <c:v>2023</c:v>
                </c:pt>
              </c:numCache>
            </c:numRef>
          </c:cat>
          <c:val>
            <c:numRef>
              <c:f>'Sustainability Ratings'!$AR$99:$AR$103</c:f>
              <c:numCache>
                <c:formatCode>General</c:formatCode>
                <c:ptCount val="5"/>
                <c:pt idx="0">
                  <c:v>4</c:v>
                </c:pt>
                <c:pt idx="1">
                  <c:v>4</c:v>
                </c:pt>
                <c:pt idx="2">
                  <c:v>5</c:v>
                </c:pt>
                <c:pt idx="3">
                  <c:v>5</c:v>
                </c:pt>
                <c:pt idx="4">
                  <c:v>5</c:v>
                </c:pt>
              </c:numCache>
            </c:numRef>
          </c:val>
          <c:smooth val="0"/>
          <c:extLst>
            <c:ext xmlns:c16="http://schemas.microsoft.com/office/drawing/2014/chart" uri="{C3380CC4-5D6E-409C-BE32-E72D297353CC}">
              <c16:uniqueId val="{00000005-A8EC-944E-B5C4-D3E41D58F00E}"/>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At val="0"/>
        <c:auto val="1"/>
        <c:lblAlgn val="ctr"/>
        <c:lblOffset val="100"/>
        <c:noMultiLvlLbl val="0"/>
      </c:catAx>
      <c:valAx>
        <c:axId val="991493416"/>
        <c:scaling>
          <c:orientation val="minMax"/>
          <c:max val="5"/>
        </c:scaling>
        <c:delete val="0"/>
        <c:axPos val="l"/>
        <c:numFmt formatCode="General" sourceLinked="1"/>
        <c:majorTickMark val="out"/>
        <c:minorTickMark val="none"/>
        <c:tickLblPos val="nextTo"/>
        <c:spPr>
          <a:noFill/>
          <a:ln>
            <a:solidFill>
              <a:schemeClr val="tx1"/>
            </a:solid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defRPr>
      </a:pPr>
      <a:endParaRPr lang="es-ES"/>
    </a:p>
  </c:txPr>
  <c:printSettings>
    <c:headerFooter/>
    <c:pageMargins b="0.75" l="0.7" r="0.7" t="0.75" header="0.3" footer="0.3"/>
    <c:pageSetup/>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Standard Ethics</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spPr>
            <a:ln w="31750" cap="rnd">
              <a:solidFill>
                <a:srgbClr val="0070C0"/>
              </a:solidFill>
              <a:round/>
            </a:ln>
            <a:effectLst/>
          </c:spPr>
          <c:marker>
            <c:symbol val="circle"/>
            <c:size val="17"/>
            <c:spPr>
              <a:solidFill>
                <a:srgbClr val="0070C0"/>
              </a:solidFill>
              <a:ln>
                <a:noFill/>
              </a:ln>
              <a:effectLst/>
            </c:spPr>
          </c:marker>
          <c:dLbls>
            <c:dLbl>
              <c:idx val="0"/>
              <c:tx>
                <c:rich>
                  <a:bodyPr/>
                  <a:lstStyle/>
                  <a:p>
                    <a:fld id="{BB25F1C0-D7F3-4F89-8622-D17A85D2C838}"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711B-A24B-A831-9ABB32E021B5}"/>
                </c:ext>
              </c:extLst>
            </c:dLbl>
            <c:dLbl>
              <c:idx val="1"/>
              <c:tx>
                <c:rich>
                  <a:bodyPr/>
                  <a:lstStyle/>
                  <a:p>
                    <a:fld id="{E14BBB55-EC23-44F5-8D15-EBA3AC1073B1}"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711B-A24B-A831-9ABB32E021B5}"/>
                </c:ext>
              </c:extLst>
            </c:dLbl>
            <c:dLbl>
              <c:idx val="2"/>
              <c:tx>
                <c:rich>
                  <a:bodyPr/>
                  <a:lstStyle/>
                  <a:p>
                    <a:fld id="{27DE88C7-853F-4BB0-92E3-29B595A98A20}"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711B-A24B-A831-9ABB32E021B5}"/>
                </c:ext>
              </c:extLst>
            </c:dLbl>
            <c:dLbl>
              <c:idx val="3"/>
              <c:tx>
                <c:rich>
                  <a:bodyPr/>
                  <a:lstStyle/>
                  <a:p>
                    <a:fld id="{D6839DD8-F176-4536-AA31-5666DA3FC33E}"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711B-A24B-A831-9ABB32E021B5}"/>
                </c:ext>
              </c:extLst>
            </c:dLbl>
            <c:dLbl>
              <c:idx val="4"/>
              <c:tx>
                <c:rich>
                  <a:bodyPr/>
                  <a:lstStyle/>
                  <a:p>
                    <a:fld id="{DC7995C9-D333-4608-ABE4-1C46663C4AEA}"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711B-A24B-A831-9ABB32E021B5}"/>
                </c:ext>
              </c:extLst>
            </c:dLbl>
            <c:dLbl>
              <c:idx val="5"/>
              <c:tx>
                <c:rich>
                  <a:bodyPr/>
                  <a:lstStyle/>
                  <a:p>
                    <a:fld id="{996F8A94-A483-4262-A48C-E96A5E09A451}"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711B-A24B-A831-9ABB32E021B5}"/>
                </c:ext>
              </c:extLst>
            </c:dLbl>
            <c:dLbl>
              <c:idx val="6"/>
              <c:tx>
                <c:rich>
                  <a:bodyPr/>
                  <a:lstStyle/>
                  <a:p>
                    <a:fld id="{AFC08ACB-7C54-4BA3-B02B-1A028C93D0DC}"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711B-A24B-A831-9ABB32E021B5}"/>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'Sustainability Ratings'!$AQ$151:$AQ$157</c:f>
              <c:numCache>
                <c:formatCode>General</c:formatCode>
                <c:ptCount val="7"/>
                <c:pt idx="0">
                  <c:v>2017</c:v>
                </c:pt>
                <c:pt idx="1">
                  <c:v>2018</c:v>
                </c:pt>
                <c:pt idx="2">
                  <c:v>2019</c:v>
                </c:pt>
                <c:pt idx="3">
                  <c:v>2020</c:v>
                </c:pt>
                <c:pt idx="4">
                  <c:v>2021</c:v>
                </c:pt>
                <c:pt idx="5">
                  <c:v>2022</c:v>
                </c:pt>
                <c:pt idx="6">
                  <c:v>2023</c:v>
                </c:pt>
              </c:numCache>
            </c:numRef>
          </c:cat>
          <c:val>
            <c:numRef>
              <c:f>'Sustainability Ratings'!$AS$151:$AS$157</c:f>
              <c:numCache>
                <c:formatCode>General</c:formatCode>
                <c:ptCount val="7"/>
                <c:pt idx="0">
                  <c:v>5</c:v>
                </c:pt>
                <c:pt idx="1">
                  <c:v>5</c:v>
                </c:pt>
                <c:pt idx="2">
                  <c:v>5</c:v>
                </c:pt>
                <c:pt idx="3">
                  <c:v>5</c:v>
                </c:pt>
                <c:pt idx="4">
                  <c:v>5</c:v>
                </c:pt>
                <c:pt idx="5">
                  <c:v>5</c:v>
                </c:pt>
                <c:pt idx="6">
                  <c:v>6</c:v>
                </c:pt>
              </c:numCache>
            </c:numRef>
          </c:val>
          <c:smooth val="0"/>
          <c:extLst>
            <c:ext xmlns:c15="http://schemas.microsoft.com/office/drawing/2012/chart" uri="{02D57815-91ED-43cb-92C2-25804820EDAC}">
              <c15:datalabelsRange>
                <c15:f>{"EE-","EE-","EE-","EE-","EE-","EE-","EE"}</c15:f>
                <c15:dlblRangeCache>
                  <c:ptCount val="7"/>
                  <c:pt idx="0">
                    <c:v>EE-</c:v>
                  </c:pt>
                  <c:pt idx="1">
                    <c:v>EE-</c:v>
                  </c:pt>
                  <c:pt idx="2">
                    <c:v>EE-</c:v>
                  </c:pt>
                  <c:pt idx="3">
                    <c:v>EE-</c:v>
                  </c:pt>
                  <c:pt idx="4">
                    <c:v>EE-</c:v>
                  </c:pt>
                  <c:pt idx="5">
                    <c:v>EE-</c:v>
                  </c:pt>
                  <c:pt idx="6">
                    <c:v>EE</c:v>
                  </c:pt>
                </c15:dlblRangeCache>
              </c15:datalabelsRange>
            </c:ext>
            <c:ext xmlns:c16="http://schemas.microsoft.com/office/drawing/2014/chart" uri="{C3380CC4-5D6E-409C-BE32-E72D297353CC}">
              <c16:uniqueId val="{00000007-711B-A24B-A831-9ABB32E021B5}"/>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rgbClr val="425563"/>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9"/>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userShapes r:id="rId3"/>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baseline="0">
                <a:solidFill>
                  <a:schemeClr val="tx2"/>
                </a:solidFill>
                <a:latin typeface="Roboto" panose="02000000000000000000" pitchFamily="2" charset="0"/>
                <a:ea typeface="Roboto" panose="02000000000000000000" pitchFamily="2" charset="0"/>
                <a:cs typeface="Roboto" panose="02000000000000000000" pitchFamily="2" charset="0"/>
              </a:rPr>
              <a:t>Bloomberg Gender-Equality Index</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'[1]Bloomberg GEI'!$B$1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'[1]Bloomberg GEI'!$A$2:$A$3</c:f>
              <c:numCache>
                <c:formatCode>General</c:formatCode>
                <c:ptCount val="2"/>
                <c:pt idx="0">
                  <c:v>2022</c:v>
                </c:pt>
                <c:pt idx="1">
                  <c:v>2023</c:v>
                </c:pt>
              </c:numCache>
            </c:numRef>
          </c:cat>
          <c:val>
            <c:numRef>
              <c:f>'[1]Bloomberg GEI'!$B$2:$B$3</c:f>
              <c:numCache>
                <c:formatCode>General</c:formatCode>
                <c:ptCount val="2"/>
                <c:pt idx="0">
                  <c:v>73.400000000000006</c:v>
                </c:pt>
                <c:pt idx="1">
                  <c:v>77.73</c:v>
                </c:pt>
              </c:numCache>
            </c:numRef>
          </c:val>
          <c:smooth val="0"/>
          <c:extLst>
            <c:ext xmlns:c16="http://schemas.microsoft.com/office/drawing/2014/chart" uri="{C3380CC4-5D6E-409C-BE32-E72D297353CC}">
              <c16:uniqueId val="{00000000-C69B-4A4F-8509-0B5A20CA633D}"/>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0"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accent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rPr>
              <a:t>Sustainalytics ESG Risk Rating</a:t>
            </a:r>
          </a:p>
        </c:rich>
      </c:tx>
      <c:overlay val="0"/>
      <c:spPr>
        <a:noFill/>
        <a:ln>
          <a:noFill/>
        </a:ln>
        <a:effectLst/>
      </c:spPr>
      <c:txPr>
        <a:bodyPr rot="0" spcFirstLastPara="1" vertOverflow="ellipsis" vert="horz" wrap="square" anchor="ctr" anchorCtr="1"/>
        <a:lstStyle/>
        <a:p>
          <a:pPr algn="ctr" rtl="0">
            <a:def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7.4639714770043303E-2"/>
          <c:y val="0.19237107685482979"/>
          <c:w val="0.91204647881270196"/>
          <c:h val="0.6940220324572105"/>
        </c:manualLayout>
      </c:layout>
      <c:lineChart>
        <c:grouping val="standard"/>
        <c:varyColors val="0"/>
        <c:ser>
          <c:idx val="0"/>
          <c:order val="0"/>
          <c:tx>
            <c:strRef>
              <c:f>[1]Sustainalytics!$B$1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[1]Sustainalytics!$A$2:$A$7</c:f>
              <c:numCache>
                <c:formatCode>General</c:formatCode>
                <c:ptCount val="6"/>
                <c:pt idx="0">
                  <c:v>2018</c:v>
                </c:pt>
                <c:pt idx="1">
                  <c:v>2019</c:v>
                </c:pt>
                <c:pt idx="2">
                  <c:v>2020</c:v>
                </c:pt>
                <c:pt idx="3">
                  <c:v>2021</c:v>
                </c:pt>
                <c:pt idx="4">
                  <c:v>2022</c:v>
                </c:pt>
                <c:pt idx="5">
                  <c:v>2023</c:v>
                </c:pt>
              </c:numCache>
            </c:numRef>
          </c:cat>
          <c:val>
            <c:numRef>
              <c:f>[1]Sustainalytics!$B$2:$B$7</c:f>
              <c:numCache>
                <c:formatCode>General</c:formatCode>
                <c:ptCount val="6"/>
                <c:pt idx="0">
                  <c:v>24.9</c:v>
                </c:pt>
                <c:pt idx="1">
                  <c:v>21</c:v>
                </c:pt>
                <c:pt idx="2">
                  <c:v>19.600000000000001</c:v>
                </c:pt>
                <c:pt idx="3">
                  <c:v>15.5</c:v>
                </c:pt>
                <c:pt idx="4">
                  <c:v>14</c:v>
                </c:pt>
                <c:pt idx="5">
                  <c:v>11.2</c:v>
                </c:pt>
              </c:numCache>
            </c:numRef>
          </c:val>
          <c:smooth val="0"/>
          <c:extLst>
            <c:ext xmlns:c16="http://schemas.microsoft.com/office/drawing/2014/chart" uri="{C3380CC4-5D6E-409C-BE32-E72D297353CC}">
              <c16:uniqueId val="{00000000-4844-4091-8C5D-DBE83A30C895}"/>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max"/>
        <c:auto val="1"/>
        <c:lblAlgn val="ctr"/>
        <c:lblOffset val="100"/>
        <c:noMultiLvlLbl val="0"/>
      </c:catAx>
      <c:valAx>
        <c:axId val="991493416"/>
        <c:scaling>
          <c:orientation val="maxMin"/>
          <c:max val="4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1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FTSE4Good</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0"/>
          <c:order val="0"/>
          <c:tx>
            <c:strRef>
              <c:f>[1]FTSE4GOOD!$B$1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[1]FTSE4GOOD!$A$2:$A$8</c:f>
              <c:numCache>
                <c:formatCode>General</c:formatCode>
                <c:ptCount val="7"/>
                <c:pt idx="0">
                  <c:v>2017</c:v>
                </c:pt>
                <c:pt idx="1">
                  <c:v>2018</c:v>
                </c:pt>
                <c:pt idx="2">
                  <c:v>2019</c:v>
                </c:pt>
                <c:pt idx="3">
                  <c:v>2020</c:v>
                </c:pt>
                <c:pt idx="4">
                  <c:v>2021</c:v>
                </c:pt>
                <c:pt idx="5">
                  <c:v>2022</c:v>
                </c:pt>
                <c:pt idx="6">
                  <c:v>2023</c:v>
                </c:pt>
              </c:numCache>
            </c:numRef>
          </c:cat>
          <c:val>
            <c:numRef>
              <c:f>[1]FTSE4GOOD!$B$2:$B$8</c:f>
              <c:numCache>
                <c:formatCode>General</c:formatCode>
                <c:ptCount val="7"/>
                <c:pt idx="0">
                  <c:v>3.6</c:v>
                </c:pt>
                <c:pt idx="1">
                  <c:v>3.9</c:v>
                </c:pt>
                <c:pt idx="2">
                  <c:v>4.4000000000000004</c:v>
                </c:pt>
                <c:pt idx="3">
                  <c:v>4.2</c:v>
                </c:pt>
                <c:pt idx="4">
                  <c:v>4.4000000000000004</c:v>
                </c:pt>
                <c:pt idx="5">
                  <c:v>4.3</c:v>
                </c:pt>
                <c:pt idx="6">
                  <c:v>4.3</c:v>
                </c:pt>
              </c:numCache>
            </c:numRef>
          </c:val>
          <c:smooth val="0"/>
          <c:extLst>
            <c:ext xmlns:c16="http://schemas.microsoft.com/office/drawing/2014/chart" uri="{C3380CC4-5D6E-409C-BE32-E72D297353CC}">
              <c16:uniqueId val="{00000000-AB42-4CDB-86F7-F8B1E48CDF29}"/>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5"/>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MSCI</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9.2225584994058141E-2"/>
          <c:y val="0.20697439721039174"/>
          <c:w val="0.8589144801525217"/>
          <c:h val="0.6860630679835541"/>
        </c:manualLayout>
      </c:layout>
      <c:lineChart>
        <c:grouping val="standard"/>
        <c:varyColors val="0"/>
        <c:ser>
          <c:idx val="0"/>
          <c:order val="0"/>
          <c:tx>
            <c:strRef>
              <c:f>[1]MSCI!$C$1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B88572DD-2B8F-4341-BAA9-7B9C2B369F05}"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66E2-4383-A8D9-43156463FED0}"/>
                </c:ext>
              </c:extLst>
            </c:dLbl>
            <c:dLbl>
              <c:idx val="1"/>
              <c:layout>
                <c:manualLayout>
                  <c:x val="-4.7146044244469443E-2"/>
                  <c:y val="0"/>
                </c:manualLayout>
              </c:layout>
              <c:tx>
                <c:rich>
                  <a:bodyPr/>
                  <a:lstStyle/>
                  <a:p>
                    <a:fld id="{188EAE27-4DF0-451D-AFF2-5E8EA740459C}"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66E2-4383-A8D9-43156463FED0}"/>
                </c:ext>
              </c:extLst>
            </c:dLbl>
            <c:dLbl>
              <c:idx val="2"/>
              <c:layout>
                <c:manualLayout>
                  <c:x val="-4.681252343457068E-2"/>
                  <c:y val="0"/>
                </c:manualLayout>
              </c:layout>
              <c:tx>
                <c:rich>
                  <a:bodyPr/>
                  <a:lstStyle/>
                  <a:p>
                    <a:fld id="{6A7EE5CA-0597-4E37-ACF7-A4E43E754D2B}"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66E2-4383-A8D9-43156463FED0}"/>
                </c:ext>
              </c:extLst>
            </c:dLbl>
            <c:dLbl>
              <c:idx val="3"/>
              <c:layout>
                <c:manualLayout>
                  <c:x val="-5.2574803149606296E-2"/>
                  <c:y val="-8.5929793988979567E-17"/>
                </c:manualLayout>
              </c:layout>
              <c:tx>
                <c:rich>
                  <a:bodyPr/>
                  <a:lstStyle/>
                  <a:p>
                    <a:fld id="{BEDDF983-A1A5-43A4-ACE3-63387B55F942}"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66E2-4383-A8D9-43156463FED0}"/>
                </c:ext>
              </c:extLst>
            </c:dLbl>
            <c:dLbl>
              <c:idx val="4"/>
              <c:layout>
                <c:manualLayout>
                  <c:x val="-4.1383577052868388E-2"/>
                  <c:y val="0"/>
                </c:manualLayout>
              </c:layout>
              <c:tx>
                <c:rich>
                  <a:bodyPr/>
                  <a:lstStyle/>
                  <a:p>
                    <a:fld id="{A77CFC55-FFAB-4B4A-A228-20FCEA863B74}"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66E2-4383-A8D9-43156463FED0}"/>
                </c:ext>
              </c:extLst>
            </c:dLbl>
            <c:dLbl>
              <c:idx val="5"/>
              <c:layout>
                <c:manualLayout>
                  <c:x val="-4.3764529433820858E-2"/>
                  <c:y val="0"/>
                </c:manualLayout>
              </c:layout>
              <c:tx>
                <c:rich>
                  <a:bodyPr/>
                  <a:lstStyle/>
                  <a:p>
                    <a:fld id="{5AE45D41-FE2F-42A5-932D-0851A11D878D}"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66E2-4383-A8D9-43156463FED0}"/>
                </c:ext>
              </c:extLst>
            </c:dLbl>
            <c:dLbl>
              <c:idx val="6"/>
              <c:layout>
                <c:manualLayout>
                  <c:x val="-4.6145494028230281E-2"/>
                  <c:y val="-4.782400765184166E-3"/>
                </c:manualLayout>
              </c:layout>
              <c:tx>
                <c:rich>
                  <a:bodyPr/>
                  <a:lstStyle/>
                  <a:p>
                    <a:fld id="{87162B6D-21F3-4327-8591-5B6135BB0722}"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66E2-4383-A8D9-43156463FED0}"/>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[1]MSCI!$A$2:$A$8</c:f>
              <c:numCache>
                <c:formatCode>General</c:formatCode>
                <c:ptCount val="7"/>
                <c:pt idx="0">
                  <c:v>2017</c:v>
                </c:pt>
                <c:pt idx="1">
                  <c:v>2018</c:v>
                </c:pt>
                <c:pt idx="2">
                  <c:v>2019</c:v>
                </c:pt>
                <c:pt idx="3">
                  <c:v>2020</c:v>
                </c:pt>
                <c:pt idx="4">
                  <c:v>2021</c:v>
                </c:pt>
                <c:pt idx="5">
                  <c:v>2022</c:v>
                </c:pt>
                <c:pt idx="6">
                  <c:v>2023</c:v>
                </c:pt>
              </c:numCache>
            </c:numRef>
          </c:cat>
          <c:val>
            <c:numRef>
              <c:f>[1]MSCI!$B$2:$B$8</c:f>
              <c:numCache>
                <c:formatCode>General</c:formatCode>
                <c:ptCount val="7"/>
                <c:pt idx="0">
                  <c:v>2</c:v>
                </c:pt>
                <c:pt idx="1">
                  <c:v>3</c:v>
                </c:pt>
                <c:pt idx="2">
                  <c:v>3</c:v>
                </c:pt>
                <c:pt idx="3">
                  <c:v>4</c:v>
                </c:pt>
                <c:pt idx="4">
                  <c:v>5</c:v>
                </c:pt>
                <c:pt idx="5">
                  <c:v>5</c:v>
                </c:pt>
                <c:pt idx="6">
                  <c:v>6</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07-66E2-4383-A8D9-43156463FED0}"/>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7"/>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Dow Jones</a:t>
            </a:r>
            <a:r>
              <a:rPr lang="en-US" baseline="0">
                <a:solidFill>
                  <a:schemeClr val="tx2"/>
                </a:solidFill>
                <a:latin typeface="Roboto" panose="02000000000000000000" pitchFamily="2" charset="0"/>
                <a:ea typeface="Roboto" panose="02000000000000000000" pitchFamily="2" charset="0"/>
                <a:cs typeface="Roboto" panose="02000000000000000000" pitchFamily="2" charset="0"/>
              </a:rPr>
              <a:t> Sustainability Index</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0"/>
          <c:order val="0"/>
          <c:tx>
            <c:strRef>
              <c:f>[1]DJSI!$B$1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[1]DJSI!$A$2:$A$8</c:f>
              <c:numCache>
                <c:formatCode>General</c:formatCode>
                <c:ptCount val="7"/>
                <c:pt idx="0">
                  <c:v>2017</c:v>
                </c:pt>
                <c:pt idx="1">
                  <c:v>2018</c:v>
                </c:pt>
                <c:pt idx="2">
                  <c:v>2019</c:v>
                </c:pt>
                <c:pt idx="3">
                  <c:v>2020</c:v>
                </c:pt>
                <c:pt idx="4">
                  <c:v>2021</c:v>
                </c:pt>
                <c:pt idx="5">
                  <c:v>2022</c:v>
                </c:pt>
                <c:pt idx="6">
                  <c:v>2023</c:v>
                </c:pt>
              </c:numCache>
            </c:numRef>
          </c:cat>
          <c:val>
            <c:numRef>
              <c:f>[1]DJSI!$B$2:$B$8</c:f>
              <c:numCache>
                <c:formatCode>General</c:formatCode>
                <c:ptCount val="7"/>
                <c:pt idx="0">
                  <c:v>53</c:v>
                </c:pt>
                <c:pt idx="1">
                  <c:v>57</c:v>
                </c:pt>
                <c:pt idx="2">
                  <c:v>60</c:v>
                </c:pt>
                <c:pt idx="3">
                  <c:v>66</c:v>
                </c:pt>
                <c:pt idx="4">
                  <c:v>73</c:v>
                </c:pt>
                <c:pt idx="5">
                  <c:v>81</c:v>
                </c:pt>
                <c:pt idx="6">
                  <c:v>79</c:v>
                </c:pt>
              </c:numCache>
            </c:numRef>
          </c:val>
          <c:smooth val="0"/>
          <c:extLst>
            <c:ext xmlns:c16="http://schemas.microsoft.com/office/drawing/2014/chart" uri="{C3380CC4-5D6E-409C-BE32-E72D297353CC}">
              <c16:uniqueId val="{00000000-0347-43DC-A267-CB54BFB4B189}"/>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n-lt"/>
                <a:ea typeface="+mn-ea"/>
                <a:cs typeface="+mn-cs"/>
              </a:defRPr>
            </a:pPr>
            <a:endParaRPr lang="es-ES"/>
          </a:p>
        </c:txPr>
        <c:crossAx val="991491448"/>
        <c:crosses val="autoZero"/>
        <c:crossBetween val="between"/>
        <c:majorUnit val="2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sz="1800">
                <a:solidFill>
                  <a:schemeClr val="tx2"/>
                </a:solidFill>
                <a:latin typeface="Roboto" panose="02000000000000000000" pitchFamily="2" charset="0"/>
                <a:ea typeface="Roboto" panose="02000000000000000000" pitchFamily="2" charset="0"/>
                <a:cs typeface="Roboto" panose="02000000000000000000" pitchFamily="2" charset="0"/>
              </a:rPr>
              <a:t>CDP Climate Change</a:t>
            </a:r>
            <a:endParaRPr lang="en-US" sz="1800"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[1]CDP!$B$1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6B33D0B1-4B60-4F86-92DD-AF0299C04CB5}"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B62A-4130-8ABE-7337415FC6AB}"/>
                </c:ext>
              </c:extLst>
            </c:dLbl>
            <c:dLbl>
              <c:idx val="1"/>
              <c:tx>
                <c:rich>
                  <a:bodyPr/>
                  <a:lstStyle/>
                  <a:p>
                    <a:fld id="{D626B4BA-FAE2-446B-BE33-C50515D75EFB}"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B62A-4130-8ABE-7337415FC6AB}"/>
                </c:ext>
              </c:extLst>
            </c:dLbl>
            <c:dLbl>
              <c:idx val="2"/>
              <c:tx>
                <c:rich>
                  <a:bodyPr/>
                  <a:lstStyle/>
                  <a:p>
                    <a:fld id="{F4C68723-BCC2-47D3-9B98-23FC1433D084}"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B62A-4130-8ABE-7337415FC6AB}"/>
                </c:ext>
              </c:extLst>
            </c:dLbl>
            <c:dLbl>
              <c:idx val="3"/>
              <c:tx>
                <c:rich>
                  <a:bodyPr/>
                  <a:lstStyle/>
                  <a:p>
                    <a:fld id="{E67BC376-0E9D-416D-92D9-5422C0CAF8EC}"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B62A-4130-8ABE-7337415FC6AB}"/>
                </c:ext>
              </c:extLst>
            </c:dLbl>
            <c:dLbl>
              <c:idx val="4"/>
              <c:tx>
                <c:rich>
                  <a:bodyPr/>
                  <a:lstStyle/>
                  <a:p>
                    <a:fld id="{27CF124A-25AE-4AF5-BD1B-86F78470575E}"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B62A-4130-8ABE-7337415FC6AB}"/>
                </c:ext>
              </c:extLst>
            </c:dLbl>
            <c:dLbl>
              <c:idx val="5"/>
              <c:tx>
                <c:rich>
                  <a:bodyPr/>
                  <a:lstStyle/>
                  <a:p>
                    <a:fld id="{31948F4E-0567-483D-92E8-9ABDD7426C91}"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B62A-4130-8ABE-7337415FC6AB}"/>
                </c:ext>
              </c:extLst>
            </c:dLbl>
            <c:dLbl>
              <c:idx val="6"/>
              <c:tx>
                <c:rich>
                  <a:bodyPr/>
                  <a:lstStyle/>
                  <a:p>
                    <a:fld id="{C0926E74-5F57-4517-AC50-AEF81592839C}"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B62A-4130-8ABE-7337415FC6AB}"/>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[1]CDP!$A$2:$A$8</c:f>
              <c:numCache>
                <c:formatCode>General</c:formatCode>
                <c:ptCount val="7"/>
                <c:pt idx="0">
                  <c:v>2017</c:v>
                </c:pt>
                <c:pt idx="1">
                  <c:v>2018</c:v>
                </c:pt>
                <c:pt idx="2">
                  <c:v>2019</c:v>
                </c:pt>
                <c:pt idx="3">
                  <c:v>2020</c:v>
                </c:pt>
                <c:pt idx="4">
                  <c:v>2021</c:v>
                </c:pt>
                <c:pt idx="5">
                  <c:v>2022</c:v>
                </c:pt>
                <c:pt idx="6">
                  <c:v>2023</c:v>
                </c:pt>
              </c:numCache>
            </c:numRef>
          </c:cat>
          <c:val>
            <c:numRef>
              <c:f>[1]CDP!$C$2:$C$8</c:f>
              <c:numCache>
                <c:formatCode>General</c:formatCode>
                <c:ptCount val="7"/>
                <c:pt idx="0">
                  <c:v>6</c:v>
                </c:pt>
                <c:pt idx="1">
                  <c:v>6</c:v>
                </c:pt>
                <c:pt idx="2">
                  <c:v>8</c:v>
                </c:pt>
                <c:pt idx="3">
                  <c:v>8</c:v>
                </c:pt>
                <c:pt idx="4">
                  <c:v>8</c:v>
                </c:pt>
                <c:pt idx="5">
                  <c:v>8</c:v>
                </c:pt>
                <c:pt idx="6">
                  <c:v>8</c:v>
                </c:pt>
              </c:numCache>
            </c:numRef>
          </c:val>
          <c:smooth val="0"/>
          <c:extLst>
            <c:ext xmlns:c15="http://schemas.microsoft.com/office/drawing/2012/chart" uri="{02D57815-91ED-43cb-92C2-25804820EDAC}">
              <c15:datalabelsRange>
                <c15:f>[1]CDP!$B$2:$B$8</c15:f>
                <c15:dlblRangeCache>
                  <c:ptCount val="7"/>
                  <c:pt idx="0">
                    <c:v>B</c:v>
                  </c:pt>
                  <c:pt idx="1">
                    <c:v>B</c:v>
                  </c:pt>
                  <c:pt idx="2">
                    <c:v>A</c:v>
                  </c:pt>
                  <c:pt idx="3">
                    <c:v>A</c:v>
                  </c:pt>
                  <c:pt idx="4">
                    <c:v>A</c:v>
                  </c:pt>
                  <c:pt idx="5">
                    <c:v>A</c:v>
                  </c:pt>
                  <c:pt idx="6">
                    <c:v>A</c:v>
                  </c:pt>
                </c15:dlblRangeCache>
              </c15:datalabelsRange>
            </c:ext>
            <c:ext xmlns:c16="http://schemas.microsoft.com/office/drawing/2014/chart" uri="{C3380CC4-5D6E-409C-BE32-E72D297353CC}">
              <c16:uniqueId val="{00000007-B62A-4130-8ABE-7337415FC6AB}"/>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8"/>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rich>
          <a:bodyPr spcFirstLastPara="1" vertOverflow="ellipsis" horzOverflow="overflow" wrap="square" lIns="0" tIns="0" rIns="0" bIns="0" anchor="ctr" anchorCtr="1"/>
          <a:lstStyle/>
          <a:p>
            <a:pPr rtl="0">
              <a:defRPr b="1">
                <a:solidFill>
                  <a:schemeClr val="accent2"/>
                </a:solidFill>
                <a:latin typeface="Roboto Condensed" panose="02000000000000000000" pitchFamily="2" charset="0"/>
                <a:ea typeface="Roboto Condensed" panose="02000000000000000000" pitchFamily="2" charset="0"/>
                <a:cs typeface="Roboto Condensed" panose="02000000000000000000" pitchFamily="2" charset="0"/>
              </a:defRPr>
            </a:pPr>
            <a:r>
              <a:rPr lang="es-ES" sz="1400" b="1" i="0" baseline="0">
                <a:solidFill>
                  <a:schemeClr val="accent2"/>
                </a:solidFill>
                <a:effectLst/>
                <a:latin typeface="Roboto Condensed" panose="02000000000000000000" pitchFamily="2" charset="0"/>
                <a:ea typeface="Roboto Condensed" panose="02000000000000000000" pitchFamily="2" charset="0"/>
              </a:rPr>
              <a:t>GHG Emissions by country in 2023 (tCO</a:t>
            </a:r>
            <a:r>
              <a:rPr lang="es-ES" sz="1400" b="1" i="0" baseline="-25000">
                <a:solidFill>
                  <a:schemeClr val="accent2"/>
                </a:solidFill>
                <a:effectLst/>
                <a:latin typeface="Roboto Condensed" panose="02000000000000000000" pitchFamily="2" charset="0"/>
                <a:ea typeface="Roboto Condensed" panose="02000000000000000000" pitchFamily="2" charset="0"/>
              </a:rPr>
              <a:t>2</a:t>
            </a:r>
            <a:r>
              <a:rPr lang="es-ES" sz="1400" b="1" i="0" baseline="0">
                <a:solidFill>
                  <a:schemeClr val="accent2"/>
                </a:solidFill>
                <a:effectLst/>
                <a:latin typeface="Roboto Condensed" panose="02000000000000000000" pitchFamily="2" charset="0"/>
                <a:ea typeface="Roboto Condensed" panose="02000000000000000000" pitchFamily="2" charset="0"/>
              </a:rPr>
              <a:t>e)</a:t>
            </a:r>
            <a:endParaRPr lang="es-ES" sz="1400" b="1">
              <a:solidFill>
                <a:schemeClr val="accent2"/>
              </a:solidFill>
              <a:effectLst/>
              <a:latin typeface="Roboto Condensed" panose="02000000000000000000" pitchFamily="2" charset="0"/>
              <a:ea typeface="Roboto Condensed" panose="02000000000000000000" pitchFamily="2" charset="0"/>
            </a:endParaRPr>
          </a:p>
        </cx:rich>
      </cx:tx>
    </cx:title>
    <cx:plotArea>
      <cx:plotAreaRegion>
        <cx:series layoutId="treemap" uniqueId="{761F3C4A-90EA-AE45-8100-5A0131F4054B}">
          <cx:tx>
            <cx:txData>
              <cx:f>_xlchart.v1.2</cx:f>
              <cx:v>45,092 84,315 29,253 3,113 9,970 39,241 18,416 33,878 23,418 767 1,081 231,259</cx:v>
            </cx:txData>
          </cx:tx>
          <cx:dataPt idx="0">
            <cx:spPr>
              <a:solidFill>
                <a:srgbClr val="FF940F">
                  <a:lumMod val="75000"/>
                </a:srgbClr>
              </a:solidFill>
            </cx:spPr>
          </cx:dataPt>
          <cx:dataPt idx="1"/>
          <cx:dataPt idx="2">
            <cx:spPr>
              <a:solidFill>
                <a:srgbClr val="FF940F"/>
              </a:solidFill>
            </cx:spPr>
          </cx:dataPt>
          <cx:dataPt idx="5">
            <cx:spPr>
              <a:solidFill>
                <a:srgbClr val="425563"/>
              </a:solidFill>
            </cx:spPr>
          </cx:dataPt>
          <cx:dataPt idx="11">
            <cx:spPr>
              <a:solidFill>
                <a:srgbClr val="64A70B"/>
              </a:solidFill>
            </cx:spPr>
          </cx:dataPt>
          <cx:dataLabels pos="inEnd">
            <cx:txPr>
              <a:bodyPr spcFirstLastPara="1" vertOverflow="ellipsis" horzOverflow="overflow" wrap="square" lIns="0" tIns="0" rIns="0" bIns="0" anchor="ctr" anchorCtr="1"/>
              <a:lstStyle/>
              <a:p>
                <a:pPr algn="ctr" rtl="0">
                  <a:defRPr sz="1000" b="1">
                    <a:latin typeface="roboto" panose="02000000000000000000" pitchFamily="2" charset="0"/>
                    <a:ea typeface="roboto" panose="02000000000000000000" pitchFamily="2" charset="0"/>
                    <a:cs typeface="roboto" panose="02000000000000000000" pitchFamily="2" charset="0"/>
                  </a:defRPr>
                </a:pPr>
                <a:endParaRPr lang="es-ES" sz="1000" b="1" i="0" u="none" strike="noStrike" baseline="0">
                  <a:solidFill>
                    <a:sysClr val="window" lastClr="FFFFFF"/>
                  </a:solidFill>
                  <a:latin typeface="roboto" panose="02000000000000000000" pitchFamily="2" charset="0"/>
                  <a:ea typeface="roboto" panose="02000000000000000000" pitchFamily="2" charset="0"/>
                  <a:cs typeface="roboto" panose="02000000000000000000" pitchFamily="2" charset="0"/>
                </a:endParaRPr>
              </a:p>
            </cx:txPr>
            <cx:visibility seriesName="0" categoryName="1" value="0"/>
            <cx:dataLabelHidden idx="3"/>
            <cx:dataLabelHidden idx="6"/>
            <cx:dataLabelHidden idx="9"/>
          </cx:dataLabels>
          <cx:dataId val="0"/>
          <cx:layoutPr>
            <cx:parentLabelLayout val="overlapping"/>
          </cx:layoutPr>
        </cx:series>
      </cx:plotAreaRegion>
    </cx:plotArea>
    <cx:legend pos="r" align="ctr" overlay="0">
      <cx:txPr>
        <a:bodyPr spcFirstLastPara="1" vertOverflow="ellipsis" horzOverflow="overflow" wrap="square" lIns="0" tIns="0" rIns="0" bIns="0" anchor="ctr" anchorCtr="1"/>
        <a:lstStyle/>
        <a:p>
          <a:pPr algn="ctr" rtl="0">
            <a:defRPr sz="1050">
              <a:solidFill>
                <a:schemeClr val="bg2">
                  <a:lumMod val="50000"/>
                </a:schemeClr>
              </a:solidFill>
              <a:latin typeface="Roboto" panose="02000000000000000000" pitchFamily="2" charset="0"/>
              <a:ea typeface="Roboto" panose="02000000000000000000" pitchFamily="2" charset="0"/>
              <a:cs typeface="Roboto" panose="02000000000000000000" pitchFamily="2" charset="0"/>
            </a:defRPr>
          </a:pPr>
          <a:endParaRPr lang="es-ES" sz="1050" b="0" i="0" u="none" strike="noStrike" baseline="0">
            <a:solidFill>
              <a:schemeClr val="bg2">
                <a:lumMod val="50000"/>
              </a:schemeClr>
            </a:solidFill>
            <a:latin typeface="Roboto" panose="02000000000000000000" pitchFamily="2" charset="0"/>
            <a:ea typeface="Roboto" panose="02000000000000000000" pitchFamily="2" charset="0"/>
            <a:cs typeface="Roboto" panose="02000000000000000000" pitchFamily="2" charset="0"/>
          </a:endParaRPr>
        </a:p>
      </cx:txPr>
    </cx:legend>
  </cx:chart>
  <cx:spPr>
    <a:ln>
      <a:noFill/>
    </a:ln>
  </cx:spPr>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_xlchart.v1.5</cx:f>
      </cx:strDim>
      <cx:numDim type="val">
        <cx:f>_xlchart.v1.6</cx:f>
      </cx:numDim>
    </cx:data>
  </cx:chartData>
  <cx:chart>
    <cx:title pos="t" align="ctr" overlay="0">
      <cx:tx>
        <cx:rich>
          <a:bodyPr rot="0" spcFirstLastPara="1" vertOverflow="ellipsis" vert="horz" wrap="square" lIns="38100" tIns="19050" rIns="38100" bIns="19050" anchor="ctr" anchorCtr="1" compatLnSpc="0"/>
          <a:lstStyle/>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dirty="0">
                <a:solidFill>
                  <a:srgbClr val="118897"/>
                </a:solidFill>
                <a:latin typeface="Roboto Condensed" panose="02000000000000000000" pitchFamily="2" charset="0"/>
                <a:ea typeface="Roboto Condensed" panose="02000000000000000000" pitchFamily="2" charset="0"/>
                <a:cs typeface="+mn-cs"/>
              </a:rPr>
              <a:t>Socio-</a:t>
            </a:r>
            <a:r>
              <a:rPr lang="es-ES_tradnl" sz="1400" b="1" i="0" u="none" strike="noStrike" kern="1200" spc="0" baseline="0" noProof="0" dirty="0" err="1">
                <a:solidFill>
                  <a:srgbClr val="118897"/>
                </a:solidFill>
                <a:latin typeface="Roboto Condensed" panose="02000000000000000000" pitchFamily="2" charset="0"/>
                <a:ea typeface="Roboto Condensed" panose="02000000000000000000" pitchFamily="2" charset="0"/>
                <a:cs typeface="+mn-cs"/>
              </a:rPr>
              <a:t>economic</a:t>
            </a:r>
            <a:r>
              <a:rPr kumimoji="0" lang="es-ES_tradnl" sz="1400" b="0" i="0" u="none" strike="noStrike" kern="1200" cap="none" spc="0" normalizeH="0" baseline="0" noProof="0" dirty="0">
                <a:ln>
                  <a:noFill/>
                </a:ln>
                <a:solidFill>
                  <a:srgbClr val="334350">
                    <a:lumMod val="65000"/>
                    <a:lumOff val="35000"/>
                  </a:srgbClr>
                </a:solidFill>
                <a:effectLst/>
                <a:uLnTx/>
                <a:uFillTx/>
                <a:latin typeface="Calibri" panose="020F0502020204030204"/>
              </a:rPr>
              <a:t> </a:t>
            </a: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impact</a:t>
            </a:r>
          </a:p>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Contribution to GDP (€Mn)</a:t>
            </a:r>
          </a:p>
        </cx:rich>
      </cx:tx>
    </cx:title>
    <cx:plotArea>
      <cx:plotAreaRegion>
        <cx:series layoutId="waterfall" uniqueId="{6795CB62-0624-414F-82F9-74D2CEBF70A5}">
          <cx:dataPt idx="0"/>
          <cx:dataPt idx="1">
            <cx:spPr>
              <a:solidFill>
                <a:srgbClr val="019AAC"/>
              </a:solidFill>
            </cx:spPr>
          </cx:dataPt>
          <cx:dataPt idx="2">
            <cx:spPr>
              <a:solidFill>
                <a:srgbClr val="84C0CB"/>
              </a:solidFill>
            </cx:spPr>
          </cx:dataPt>
          <cx:dataPt idx="3"/>
          <cx:data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dataLabels>
          <cx:dataId val="0"/>
          <cx:layoutPr>
            <cx:subtotals>
              <cx:idx val="3"/>
            </cx:subtotals>
          </cx:layoutPr>
        </cx:series>
      </cx:plotAreaRegion>
      <cx:axis id="0">
        <cx:catScaling gapWidth="3.5"/>
        <cx:tick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axis>
      <cx:axis id="1" hidden="1">
        <cx:valScaling/>
        <cx:tickLabels/>
      </cx:axis>
    </cx:plotArea>
  </cx:chart>
  <cx:spPr>
    <a:ln>
      <a:noFill/>
    </a:ln>
  </cx:spPr>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_xlchart.v1.3</cx:f>
      </cx:strDim>
      <cx:numDim type="val">
        <cx:f>_xlchart.v1.4</cx:f>
      </cx:numDim>
    </cx:data>
  </cx:chartData>
  <cx:chart>
    <cx:title pos="t" align="ctr" overlay="0">
      <cx:tx>
        <cx:rich>
          <a:bodyPr rot="0" spcFirstLastPara="1" vertOverflow="ellipsis" vert="horz" wrap="square" lIns="38100" tIns="19050" rIns="38100" bIns="19050" anchor="ctr" anchorCtr="1" compatLnSpc="0"/>
          <a:lstStyle/>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Socio-economic impact</a:t>
            </a:r>
          </a:p>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Contribution to employment (jobs)</a:t>
            </a:r>
          </a:p>
        </cx:rich>
      </cx:tx>
    </cx:title>
    <cx:plotArea>
      <cx:plotAreaRegion>
        <cx:series layoutId="waterfall" uniqueId="{6C9029FF-925E-A44A-B54F-EAAC274405DD}">
          <cx:dataPt idx="0">
            <cx:spPr>
              <a:solidFill>
                <a:srgbClr val="425563"/>
              </a:solidFill>
            </cx:spPr>
          </cx:dataPt>
          <cx:dataPt idx="1">
            <cx:spPr>
              <a:solidFill>
                <a:srgbClr val="019AAC"/>
              </a:solidFill>
            </cx:spPr>
          </cx:dataPt>
          <cx:dataPt idx="2">
            <cx:spPr>
              <a:solidFill>
                <a:srgbClr val="84C0CB"/>
              </a:solidFill>
            </cx:spPr>
          </cx:dataPt>
          <cx:dataPt idx="3"/>
          <cx:dataLabels>
            <cx:txPr>
              <a:bodyPr spcFirstLastPara="1" vertOverflow="ellipsis" horzOverflow="overflow" wrap="square" lIns="0" tIns="0" rIns="0" bIns="0" anchor="ctr" anchorCtr="1"/>
              <a:lstStyle/>
              <a:p>
                <a:pPr algn="ctr" rtl="0">
                  <a:defRPr sz="1000">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0" i="0" u="none" strike="noStrike" kern="1200" baseline="0">
                  <a:solidFill>
                    <a:srgbClr val="334350">
                      <a:lumMod val="75000"/>
                      <a:lumOff val="25000"/>
                    </a:srgbClr>
                  </a:solidFill>
                  <a:latin typeface="Roboto Condensed" panose="02000000000000000000" pitchFamily="2" charset="0"/>
                  <a:ea typeface="Roboto Condensed" panose="02000000000000000000" pitchFamily="2" charset="0"/>
                  <a:cs typeface="Roboto Condensed" panose="02000000000000000000" pitchFamily="2" charset="0"/>
                </a:endParaRPr>
              </a:p>
            </cx:txPr>
            <cx:dataLabel idx="0">
              <cx:txPr>
                <a:bodyPr spcFirstLastPara="1" vertOverflow="ellipsis" horzOverflow="overflow" wrap="square" lIns="0" tIns="0" rIns="0" bIns="0" anchor="ctr" anchorCtr="1"/>
                <a:lstStyle/>
                <a:p>
                  <a:pPr algn="ctr" rtl="0">
                    <a:defRPr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2.867</a:t>
                  </a:r>
                </a:p>
              </cx:txPr>
            </cx:dataLabel>
            <cx:dataLabel idx="1">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43.150</a:t>
                  </a:r>
                </a:p>
              </cx:txPr>
            </cx:dataLabel>
            <cx:dataLabel idx="2">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13.817</a:t>
                  </a:r>
                </a:p>
              </cx:txPr>
            </cx:dataLabel>
            <cx:dataLabel idx="3">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59.834</a:t>
                  </a:r>
                </a:p>
              </cx:txPr>
            </cx:dataLabel>
          </cx:dataLabels>
          <cx:dataId val="0"/>
          <cx:layoutPr>
            <cx:subtotals>
              <cx:idx val="3"/>
            </cx:subtotals>
          </cx:layoutPr>
        </cx:series>
      </cx:plotAreaRegion>
      <cx:axis id="0">
        <cx:catScaling gapWidth="3.5"/>
        <cx:tick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axis>
      <cx:axis id="1" hidden="1">
        <cx:valScaling/>
        <cx:tickLabels/>
      </cx:axis>
    </cx:plotArea>
  </cx:chart>
  <cx:spPr>
    <a:ln>
      <a:noFill/>
    </a:ln>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7.png"/><Relationship Id="rId3" Type="http://schemas.openxmlformats.org/officeDocument/2006/relationships/image" Target="../media/image2.png"/><Relationship Id="rId7" Type="http://schemas.openxmlformats.org/officeDocument/2006/relationships/image" Target="../media/image4.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1.png"/><Relationship Id="rId6" Type="http://schemas.openxmlformats.org/officeDocument/2006/relationships/hyperlink" Target="#'SOCIAL -&gt;'!A1"/><Relationship Id="rId11" Type="http://schemas.openxmlformats.org/officeDocument/2006/relationships/image" Target="../media/image6.jpg"/><Relationship Id="rId5" Type="http://schemas.openxmlformats.org/officeDocument/2006/relationships/image" Target="../media/image3.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5.jpg"/><Relationship Id="rId14" Type="http://schemas.openxmlformats.org/officeDocument/2006/relationships/image" Target="../media/image8.sv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5.jpg"/><Relationship Id="rId3" Type="http://schemas.openxmlformats.org/officeDocument/2006/relationships/hyperlink" Target="#'SOCIAL -&gt;'!A1"/><Relationship Id="rId7" Type="http://schemas.openxmlformats.org/officeDocument/2006/relationships/hyperlink" Target="#'ANNEXES -&gt;'!A1"/><Relationship Id="rId12" Type="http://schemas.openxmlformats.org/officeDocument/2006/relationships/image" Target="../media/image4.jpg"/><Relationship Id="rId17" Type="http://schemas.openxmlformats.org/officeDocument/2006/relationships/image" Target="../media/image8.svg"/><Relationship Id="rId2" Type="http://schemas.openxmlformats.org/officeDocument/2006/relationships/image" Target="../media/image9.png"/><Relationship Id="rId16" Type="http://schemas.openxmlformats.org/officeDocument/2006/relationships/image" Target="../media/image7.png"/><Relationship Id="rId1" Type="http://schemas.openxmlformats.org/officeDocument/2006/relationships/hyperlink" Target="#'ENVIRONMENT -&gt;'!A1"/><Relationship Id="rId6" Type="http://schemas.openxmlformats.org/officeDocument/2006/relationships/image" Target="../media/image11.png"/><Relationship Id="rId11" Type="http://schemas.openxmlformats.org/officeDocument/2006/relationships/image" Target="../media/image3.jpg"/><Relationship Id="rId5" Type="http://schemas.openxmlformats.org/officeDocument/2006/relationships/hyperlink" Target="#'GOVERNANCE -&gt;'!A1"/><Relationship Id="rId15" Type="http://schemas.openxmlformats.org/officeDocument/2006/relationships/hyperlink" Target="#Index!A1"/><Relationship Id="rId10" Type="http://schemas.openxmlformats.org/officeDocument/2006/relationships/image" Target="../media/image2.png"/><Relationship Id="rId4" Type="http://schemas.openxmlformats.org/officeDocument/2006/relationships/image" Target="../media/image10.png"/><Relationship Id="rId9" Type="http://schemas.openxmlformats.org/officeDocument/2006/relationships/hyperlink" Target="#Cover!A1"/><Relationship Id="rId14" Type="http://schemas.openxmlformats.org/officeDocument/2006/relationships/image" Target="../media/image6.jpg"/></Relationships>
</file>

<file path=xl/drawings/_rels/drawing3.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s>
</file>

<file path=xl/drawings/_rels/drawing4.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15.png"/><Relationship Id="rId10" Type="http://schemas.openxmlformats.org/officeDocument/2006/relationships/image" Target="../media/image6.jpg"/><Relationship Id="rId4" Type="http://schemas.openxmlformats.org/officeDocument/2006/relationships/image" Target="../media/image13.jpg"/><Relationship Id="rId9" Type="http://schemas.openxmlformats.org/officeDocument/2006/relationships/hyperlink" Target="#'ANNEXES -&gt;'!A1"/><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1.xml"/><Relationship Id="rId7" Type="http://schemas.openxmlformats.org/officeDocument/2006/relationships/hyperlink" Target="#Cover!A1"/><Relationship Id="rId12" Type="http://schemas.openxmlformats.org/officeDocument/2006/relationships/image" Target="../media/image4.jpg"/><Relationship Id="rId17" Type="http://schemas.openxmlformats.org/officeDocument/2006/relationships/hyperlink" Target="#Index!A1"/><Relationship Id="rId2" Type="http://schemas.openxmlformats.org/officeDocument/2006/relationships/image" Target="../media/image17.svg"/><Relationship Id="rId16" Type="http://schemas.openxmlformats.org/officeDocument/2006/relationships/image" Target="../media/image6.jpg"/><Relationship Id="rId1" Type="http://schemas.openxmlformats.org/officeDocument/2006/relationships/image" Target="../media/image16.png"/><Relationship Id="rId6" Type="http://schemas.openxmlformats.org/officeDocument/2006/relationships/chart" Target="../charts/chart4.xml"/><Relationship Id="rId11" Type="http://schemas.openxmlformats.org/officeDocument/2006/relationships/hyperlink" Target="#'SOCIAL -&gt;'!A1"/><Relationship Id="rId5" Type="http://schemas.openxmlformats.org/officeDocument/2006/relationships/chart" Target="../charts/chart3.xml"/><Relationship Id="rId15" Type="http://schemas.openxmlformats.org/officeDocument/2006/relationships/hyperlink" Target="#'ANNEXES -&gt;'!A1"/><Relationship Id="rId10" Type="http://schemas.openxmlformats.org/officeDocument/2006/relationships/image" Target="../media/image13.jpg"/><Relationship Id="rId19" Type="http://schemas.openxmlformats.org/officeDocument/2006/relationships/image" Target="../media/image8.svg"/><Relationship Id="rId4" Type="http://schemas.openxmlformats.org/officeDocument/2006/relationships/chart" Target="../charts/chart2.xml"/><Relationship Id="rId9" Type="http://schemas.openxmlformats.org/officeDocument/2006/relationships/hyperlink" Target="#'ENVIRONMENT -&gt;'!A1"/><Relationship Id="rId14" Type="http://schemas.openxmlformats.org/officeDocument/2006/relationships/image" Target="../media/image5.jpg"/></Relationships>
</file>

<file path=xl/drawings/_rels/drawing6.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5.xml"/><Relationship Id="rId7" Type="http://schemas.openxmlformats.org/officeDocument/2006/relationships/hyperlink" Target="#Cover!A1"/><Relationship Id="rId12" Type="http://schemas.openxmlformats.org/officeDocument/2006/relationships/image" Target="../media/image4.jpg"/><Relationship Id="rId17" Type="http://schemas.openxmlformats.org/officeDocument/2006/relationships/hyperlink" Target="#Index!A1"/><Relationship Id="rId2" Type="http://schemas.openxmlformats.org/officeDocument/2006/relationships/image" Target="../media/image20.svg"/><Relationship Id="rId16" Type="http://schemas.openxmlformats.org/officeDocument/2006/relationships/image" Target="../media/image6.jpg"/><Relationship Id="rId1" Type="http://schemas.openxmlformats.org/officeDocument/2006/relationships/image" Target="../media/image19.png"/><Relationship Id="rId6" Type="http://schemas.microsoft.com/office/2014/relationships/chartEx" Target="../charts/chartEx1.xml"/><Relationship Id="rId11" Type="http://schemas.openxmlformats.org/officeDocument/2006/relationships/hyperlink" Target="#'SOCIAL -&gt;'!A1"/><Relationship Id="rId5" Type="http://schemas.openxmlformats.org/officeDocument/2006/relationships/chart" Target="../charts/chart7.xml"/><Relationship Id="rId15" Type="http://schemas.openxmlformats.org/officeDocument/2006/relationships/hyperlink" Target="#'ANNEXES -&gt;'!A1"/><Relationship Id="rId10" Type="http://schemas.openxmlformats.org/officeDocument/2006/relationships/image" Target="../media/image13.jpg"/><Relationship Id="rId19" Type="http://schemas.openxmlformats.org/officeDocument/2006/relationships/image" Target="../media/image8.svg"/><Relationship Id="rId4" Type="http://schemas.openxmlformats.org/officeDocument/2006/relationships/chart" Target="../charts/chart6.xml"/><Relationship Id="rId9" Type="http://schemas.openxmlformats.org/officeDocument/2006/relationships/hyperlink" Target="#'ENVIRONMENT -&gt;'!A1"/><Relationship Id="rId14" Type="http://schemas.openxmlformats.org/officeDocument/2006/relationships/image" Target="../media/image5.jpg"/></Relationships>
</file>

<file path=xl/drawings/_rels/drawing7.xml.rels><?xml version="1.0" encoding="UTF-8" standalone="yes"?>
<Relationships xmlns="http://schemas.openxmlformats.org/package/2006/relationships"><Relationship Id="rId8" Type="http://schemas.openxmlformats.org/officeDocument/2006/relationships/image" Target="../media/image13.jpg"/><Relationship Id="rId13" Type="http://schemas.openxmlformats.org/officeDocument/2006/relationships/hyperlink" Target="#'ANNEXES -&gt;'!A1"/><Relationship Id="rId3" Type="http://schemas.openxmlformats.org/officeDocument/2006/relationships/chart" Target="../charts/chart8.xml"/><Relationship Id="rId7" Type="http://schemas.openxmlformats.org/officeDocument/2006/relationships/hyperlink" Target="#'ENVIRONMENT -&gt;'!A1"/><Relationship Id="rId12" Type="http://schemas.openxmlformats.org/officeDocument/2006/relationships/image" Target="../media/image5.jpg"/><Relationship Id="rId17" Type="http://schemas.openxmlformats.org/officeDocument/2006/relationships/image" Target="../media/image8.svg"/><Relationship Id="rId2" Type="http://schemas.openxmlformats.org/officeDocument/2006/relationships/image" Target="../media/image23.svg"/><Relationship Id="rId16" Type="http://schemas.openxmlformats.org/officeDocument/2006/relationships/image" Target="../media/image7.png"/><Relationship Id="rId1" Type="http://schemas.openxmlformats.org/officeDocument/2006/relationships/image" Target="../media/image22.png"/><Relationship Id="rId6" Type="http://schemas.openxmlformats.org/officeDocument/2006/relationships/image" Target="../media/image21.png"/><Relationship Id="rId11" Type="http://schemas.openxmlformats.org/officeDocument/2006/relationships/hyperlink" Target="#'GOVERNANCE -&gt;'!A1"/><Relationship Id="rId5" Type="http://schemas.openxmlformats.org/officeDocument/2006/relationships/hyperlink" Target="#Cover!A1"/><Relationship Id="rId15" Type="http://schemas.openxmlformats.org/officeDocument/2006/relationships/hyperlink" Target="#Index!A1"/><Relationship Id="rId10" Type="http://schemas.openxmlformats.org/officeDocument/2006/relationships/image" Target="../media/image4.jpg"/><Relationship Id="rId4" Type="http://schemas.openxmlformats.org/officeDocument/2006/relationships/image" Target="../media/image24.jpg"/><Relationship Id="rId9" Type="http://schemas.openxmlformats.org/officeDocument/2006/relationships/hyperlink" Target="#'SOCIAL -&gt;'!A1"/><Relationship Id="rId14" Type="http://schemas.openxmlformats.org/officeDocument/2006/relationships/image" Target="../media/image6.jpg"/></Relationships>
</file>

<file path=xl/drawings/_rels/drawing8.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18" Type="http://schemas.openxmlformats.org/officeDocument/2006/relationships/chart" Target="../charts/chart12.xml"/><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17" Type="http://schemas.openxmlformats.org/officeDocument/2006/relationships/chart" Target="../charts/chart11.xml"/><Relationship Id="rId2" Type="http://schemas.openxmlformats.org/officeDocument/2006/relationships/chart" Target="../charts/chart9.xml"/><Relationship Id="rId16" Type="http://schemas.openxmlformats.org/officeDocument/2006/relationships/chart" Target="../charts/chart10.xml"/><Relationship Id="rId1" Type="http://schemas.openxmlformats.org/officeDocument/2006/relationships/image" Target="../media/image25.png"/><Relationship Id="rId6" Type="http://schemas.openxmlformats.org/officeDocument/2006/relationships/image" Target="../media/image1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5.jpg"/><Relationship Id="rId4" Type="http://schemas.openxmlformats.org/officeDocument/2006/relationships/image" Target="../media/image21.png"/><Relationship Id="rId9" Type="http://schemas.openxmlformats.org/officeDocument/2006/relationships/hyperlink" Target="#'GOVERNANCE -&gt;'!A1"/><Relationship Id="rId14" Type="http://schemas.openxmlformats.org/officeDocument/2006/relationships/image" Target="../media/image7.png"/></Relationships>
</file>

<file path=xl/drawings/_rels/drawing9.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29.png"/><Relationship Id="rId1" Type="http://schemas.openxmlformats.org/officeDocument/2006/relationships/hyperlink" Target="#Cover!A1"/><Relationship Id="rId6" Type="http://schemas.openxmlformats.org/officeDocument/2006/relationships/image" Target="../media/image26.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28.png"/><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27.png"/></Relationships>
</file>

<file path=xl/drawings/_rels/drawing10.xml.rels><?xml version="1.0" encoding="UTF-8" standalone="yes"?>
<Relationships xmlns="http://schemas.openxmlformats.org/package/2006/relationships"><Relationship Id="rId8" Type="http://schemas.openxmlformats.org/officeDocument/2006/relationships/hyperlink" Target="#Cover!A1"/><Relationship Id="rId13" Type="http://schemas.openxmlformats.org/officeDocument/2006/relationships/image" Target="../media/image26.jpg"/><Relationship Id="rId18" Type="http://schemas.openxmlformats.org/officeDocument/2006/relationships/hyperlink" Target="#Index!A1"/><Relationship Id="rId3" Type="http://schemas.openxmlformats.org/officeDocument/2006/relationships/chart" Target="../charts/chart14.xml"/><Relationship Id="rId7" Type="http://schemas.openxmlformats.org/officeDocument/2006/relationships/image" Target="../media/image31.png"/><Relationship Id="rId12" Type="http://schemas.openxmlformats.org/officeDocument/2006/relationships/hyperlink" Target="#'SOCIAL -&gt;'!A1"/><Relationship Id="rId17" Type="http://schemas.openxmlformats.org/officeDocument/2006/relationships/image" Target="../media/image6.jpg"/><Relationship Id="rId2" Type="http://schemas.openxmlformats.org/officeDocument/2006/relationships/chart" Target="../charts/chart13.xml"/><Relationship Id="rId16" Type="http://schemas.openxmlformats.org/officeDocument/2006/relationships/hyperlink" Target="#'ANNEXES -&gt;'!A1"/><Relationship Id="rId20" Type="http://schemas.openxmlformats.org/officeDocument/2006/relationships/image" Target="../media/image8.svg"/><Relationship Id="rId1" Type="http://schemas.openxmlformats.org/officeDocument/2006/relationships/image" Target="../media/image30.png"/><Relationship Id="rId6" Type="http://schemas.openxmlformats.org/officeDocument/2006/relationships/chart" Target="../charts/chart17.xml"/><Relationship Id="rId11" Type="http://schemas.openxmlformats.org/officeDocument/2006/relationships/image" Target="../media/image3.jpg"/><Relationship Id="rId5" Type="http://schemas.openxmlformats.org/officeDocument/2006/relationships/chart" Target="../charts/chart16.xml"/><Relationship Id="rId15" Type="http://schemas.openxmlformats.org/officeDocument/2006/relationships/image" Target="../media/image5.jpg"/><Relationship Id="rId10" Type="http://schemas.openxmlformats.org/officeDocument/2006/relationships/hyperlink" Target="#'ENVIRONMENT -&gt;'!A1"/><Relationship Id="rId19" Type="http://schemas.openxmlformats.org/officeDocument/2006/relationships/image" Target="../media/image7.png"/><Relationship Id="rId4" Type="http://schemas.openxmlformats.org/officeDocument/2006/relationships/chart" Target="../charts/chart15.xml"/><Relationship Id="rId9" Type="http://schemas.openxmlformats.org/officeDocument/2006/relationships/image" Target="../media/image21.png"/><Relationship Id="rId14" Type="http://schemas.openxmlformats.org/officeDocument/2006/relationships/hyperlink" Target="#'GOVERNANCE -&gt;'!A1"/></Relationships>
</file>

<file path=xl/drawings/_rels/drawing11.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18.xml"/><Relationship Id="rId7" Type="http://schemas.openxmlformats.org/officeDocument/2006/relationships/hyperlink" Target="#Cover!A1"/><Relationship Id="rId12" Type="http://schemas.openxmlformats.org/officeDocument/2006/relationships/image" Target="../media/image26.jpg"/><Relationship Id="rId17" Type="http://schemas.openxmlformats.org/officeDocument/2006/relationships/hyperlink" Target="#Index!A1"/><Relationship Id="rId2" Type="http://schemas.openxmlformats.org/officeDocument/2006/relationships/image" Target="../media/image33.svg"/><Relationship Id="rId16" Type="http://schemas.openxmlformats.org/officeDocument/2006/relationships/image" Target="../media/image6.jpg"/><Relationship Id="rId1" Type="http://schemas.openxmlformats.org/officeDocument/2006/relationships/image" Target="../media/image32.png"/><Relationship Id="rId6" Type="http://schemas.openxmlformats.org/officeDocument/2006/relationships/chart" Target="../charts/chart21.xml"/><Relationship Id="rId11" Type="http://schemas.openxmlformats.org/officeDocument/2006/relationships/hyperlink" Target="#'SOCIAL -&gt;'!A1"/><Relationship Id="rId5" Type="http://schemas.openxmlformats.org/officeDocument/2006/relationships/chart" Target="../charts/chart20.xml"/><Relationship Id="rId15" Type="http://schemas.openxmlformats.org/officeDocument/2006/relationships/hyperlink" Target="#'ANNEXES -&gt;'!A1"/><Relationship Id="rId10" Type="http://schemas.openxmlformats.org/officeDocument/2006/relationships/image" Target="../media/image3.jpg"/><Relationship Id="rId19" Type="http://schemas.openxmlformats.org/officeDocument/2006/relationships/image" Target="../media/image8.svg"/><Relationship Id="rId4" Type="http://schemas.openxmlformats.org/officeDocument/2006/relationships/chart" Target="../charts/chart19.xml"/><Relationship Id="rId9" Type="http://schemas.openxmlformats.org/officeDocument/2006/relationships/hyperlink" Target="#'ENVIRONMENT -&gt;'!A1"/><Relationship Id="rId14" Type="http://schemas.openxmlformats.org/officeDocument/2006/relationships/image" Target="../media/image5.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22.xml"/><Relationship Id="rId7" Type="http://schemas.openxmlformats.org/officeDocument/2006/relationships/hyperlink" Target="#Cover!A1"/><Relationship Id="rId12" Type="http://schemas.openxmlformats.org/officeDocument/2006/relationships/image" Target="../media/image26.jpg"/><Relationship Id="rId17" Type="http://schemas.openxmlformats.org/officeDocument/2006/relationships/hyperlink" Target="#Index!A1"/><Relationship Id="rId2" Type="http://schemas.openxmlformats.org/officeDocument/2006/relationships/image" Target="../media/image35.svg"/><Relationship Id="rId16" Type="http://schemas.openxmlformats.org/officeDocument/2006/relationships/image" Target="../media/image6.jpg"/><Relationship Id="rId1" Type="http://schemas.openxmlformats.org/officeDocument/2006/relationships/image" Target="../media/image34.png"/><Relationship Id="rId6" Type="http://schemas.openxmlformats.org/officeDocument/2006/relationships/chart" Target="../charts/chart25.xml"/><Relationship Id="rId11" Type="http://schemas.openxmlformats.org/officeDocument/2006/relationships/hyperlink" Target="#'SOCIAL -&gt;'!A1"/><Relationship Id="rId5" Type="http://schemas.openxmlformats.org/officeDocument/2006/relationships/chart" Target="../charts/chart24.xml"/><Relationship Id="rId15" Type="http://schemas.openxmlformats.org/officeDocument/2006/relationships/hyperlink" Target="#'ANNEXES -&gt;'!A1"/><Relationship Id="rId10" Type="http://schemas.openxmlformats.org/officeDocument/2006/relationships/image" Target="../media/image3.jpg"/><Relationship Id="rId19" Type="http://schemas.openxmlformats.org/officeDocument/2006/relationships/image" Target="../media/image8.svg"/><Relationship Id="rId4" Type="http://schemas.openxmlformats.org/officeDocument/2006/relationships/chart" Target="../charts/chart23.xml"/><Relationship Id="rId9" Type="http://schemas.openxmlformats.org/officeDocument/2006/relationships/hyperlink" Target="#'ENVIRONMENT -&gt;'!A1"/><Relationship Id="rId14" Type="http://schemas.openxmlformats.org/officeDocument/2006/relationships/image" Target="../media/image5.jpg"/></Relationships>
</file>

<file path=xl/drawings/_rels/drawing13.xml.rels><?xml version="1.0" encoding="UTF-8" standalone="yes"?>
<Relationships xmlns="http://schemas.openxmlformats.org/package/2006/relationships"><Relationship Id="rId8" Type="http://schemas.openxmlformats.org/officeDocument/2006/relationships/hyperlink" Target="#'SOCIAL -&gt;'!A1"/><Relationship Id="rId13" Type="http://schemas.openxmlformats.org/officeDocument/2006/relationships/image" Target="../media/image6.jpg"/><Relationship Id="rId3" Type="http://schemas.microsoft.com/office/2014/relationships/chartEx" Target="../charts/chartEx3.xml"/><Relationship Id="rId7" Type="http://schemas.openxmlformats.org/officeDocument/2006/relationships/image" Target="../media/image3.jpg"/><Relationship Id="rId12" Type="http://schemas.openxmlformats.org/officeDocument/2006/relationships/hyperlink" Target="#'ANNEXES -&gt;'!A1"/><Relationship Id="rId2" Type="http://schemas.microsoft.com/office/2014/relationships/chartEx" Target="../charts/chartEx2.xml"/><Relationship Id="rId16" Type="http://schemas.openxmlformats.org/officeDocument/2006/relationships/image" Target="../media/image8.svg"/><Relationship Id="rId1" Type="http://schemas.openxmlformats.org/officeDocument/2006/relationships/image" Target="../media/image36.png"/><Relationship Id="rId6" Type="http://schemas.openxmlformats.org/officeDocument/2006/relationships/hyperlink" Target="#'ENVIRONMENT -&gt;'!A1"/><Relationship Id="rId11" Type="http://schemas.openxmlformats.org/officeDocument/2006/relationships/image" Target="../media/image5.jpg"/><Relationship Id="rId5" Type="http://schemas.openxmlformats.org/officeDocument/2006/relationships/image" Target="../media/image2.png"/><Relationship Id="rId15" Type="http://schemas.openxmlformats.org/officeDocument/2006/relationships/image" Target="../media/image7.png"/><Relationship Id="rId10" Type="http://schemas.openxmlformats.org/officeDocument/2006/relationships/hyperlink" Target="#'GOVERNANCE -&gt;'!A1"/><Relationship Id="rId4" Type="http://schemas.openxmlformats.org/officeDocument/2006/relationships/hyperlink" Target="#Cover!A1"/><Relationship Id="rId9" Type="http://schemas.openxmlformats.org/officeDocument/2006/relationships/image" Target="../media/image26.jpg"/><Relationship Id="rId14" Type="http://schemas.openxmlformats.org/officeDocument/2006/relationships/hyperlink" Target="#Index!A1"/></Relationships>
</file>

<file path=xl/drawings/_rels/drawing14.xml.rels><?xml version="1.0" encoding="UTF-8" standalone="yes"?>
<Relationships xmlns="http://schemas.openxmlformats.org/package/2006/relationships"><Relationship Id="rId8" Type="http://schemas.openxmlformats.org/officeDocument/2006/relationships/image" Target="../media/image37.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39.png"/><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38.png"/></Relationships>
</file>

<file path=xl/drawings/_rels/drawing15.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18" Type="http://schemas.openxmlformats.org/officeDocument/2006/relationships/image" Target="../media/image44.JPG"/><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17" Type="http://schemas.openxmlformats.org/officeDocument/2006/relationships/image" Target="../media/image43.JPG"/><Relationship Id="rId2" Type="http://schemas.openxmlformats.org/officeDocument/2006/relationships/image" Target="../media/image41.svg"/><Relationship Id="rId16" Type="http://schemas.openxmlformats.org/officeDocument/2006/relationships/image" Target="../media/image42.JPG"/><Relationship Id="rId1" Type="http://schemas.openxmlformats.org/officeDocument/2006/relationships/image" Target="../media/image40.png"/><Relationship Id="rId6" Type="http://schemas.openxmlformats.org/officeDocument/2006/relationships/image" Target="../media/image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37.jpg"/><Relationship Id="rId4" Type="http://schemas.openxmlformats.org/officeDocument/2006/relationships/image" Target="../media/image2.png"/><Relationship Id="rId9" Type="http://schemas.openxmlformats.org/officeDocument/2006/relationships/hyperlink" Target="#'GOVERNANCE -&gt;'!A1"/><Relationship Id="rId14" Type="http://schemas.openxmlformats.org/officeDocument/2006/relationships/image" Target="../media/image7.png"/></Relationships>
</file>

<file path=xl/drawings/_rels/drawing16.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7.png"/><Relationship Id="rId3" Type="http://schemas.openxmlformats.org/officeDocument/2006/relationships/image" Target="../media/image21.png"/><Relationship Id="rId7" Type="http://schemas.openxmlformats.org/officeDocument/2006/relationships/image" Target="../media/image4.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45.png"/><Relationship Id="rId6" Type="http://schemas.openxmlformats.org/officeDocument/2006/relationships/hyperlink" Target="#'SOCIAL -&gt;'!A1"/><Relationship Id="rId11" Type="http://schemas.openxmlformats.org/officeDocument/2006/relationships/image" Target="../media/image6.jpg"/><Relationship Id="rId5" Type="http://schemas.openxmlformats.org/officeDocument/2006/relationships/image" Target="../media/image3.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37.jpg"/><Relationship Id="rId14" Type="http://schemas.openxmlformats.org/officeDocument/2006/relationships/image" Target="../media/image8.svg"/></Relationships>
</file>

<file path=xl/drawings/_rels/drawing17.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2" Type="http://schemas.openxmlformats.org/officeDocument/2006/relationships/image" Target="../media/image47.svg"/><Relationship Id="rId1" Type="http://schemas.openxmlformats.org/officeDocument/2006/relationships/image" Target="../media/image46.png"/><Relationship Id="rId6" Type="http://schemas.openxmlformats.org/officeDocument/2006/relationships/image" Target="../media/image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37.jpg"/><Relationship Id="rId4" Type="http://schemas.openxmlformats.org/officeDocument/2006/relationships/image" Target="../media/image21.png"/><Relationship Id="rId9" Type="http://schemas.openxmlformats.org/officeDocument/2006/relationships/hyperlink" Target="#'GOVERNANCE -&gt;'!A1"/><Relationship Id="rId14" Type="http://schemas.openxmlformats.org/officeDocument/2006/relationships/image" Target="../media/image7.png"/></Relationships>
</file>

<file path=xl/drawings/_rels/drawing18.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48.png"/></Relationships>
</file>

<file path=xl/drawings/_rels/drawing19.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21.png"/><Relationship Id="rId18" Type="http://schemas.openxmlformats.org/officeDocument/2006/relationships/hyperlink" Target="#'GOVERNANCE -&gt;'!A1"/><Relationship Id="rId26" Type="http://schemas.openxmlformats.org/officeDocument/2006/relationships/image" Target="../media/image55.jpg"/><Relationship Id="rId3" Type="http://schemas.openxmlformats.org/officeDocument/2006/relationships/chart" Target="../charts/chart26.xml"/><Relationship Id="rId21" Type="http://schemas.openxmlformats.org/officeDocument/2006/relationships/image" Target="../media/image6.jpg"/><Relationship Id="rId7" Type="http://schemas.openxmlformats.org/officeDocument/2006/relationships/image" Target="../media/image52.jpeg"/><Relationship Id="rId12" Type="http://schemas.openxmlformats.org/officeDocument/2006/relationships/hyperlink" Target="#Cover!A1"/><Relationship Id="rId17" Type="http://schemas.openxmlformats.org/officeDocument/2006/relationships/image" Target="../media/image4.jpg"/><Relationship Id="rId25" Type="http://schemas.openxmlformats.org/officeDocument/2006/relationships/chart" Target="../charts/chart30.xml"/><Relationship Id="rId33" Type="http://schemas.openxmlformats.org/officeDocument/2006/relationships/chart" Target="../charts/chart35.xml"/><Relationship Id="rId2" Type="http://schemas.openxmlformats.org/officeDocument/2006/relationships/image" Target="../media/image50.png"/><Relationship Id="rId16" Type="http://schemas.openxmlformats.org/officeDocument/2006/relationships/hyperlink" Target="#'SOCIAL -&gt;'!A1"/><Relationship Id="rId20" Type="http://schemas.openxmlformats.org/officeDocument/2006/relationships/hyperlink" Target="#'ANNEXES -&gt;'!A1"/><Relationship Id="rId29" Type="http://schemas.openxmlformats.org/officeDocument/2006/relationships/chart" Target="../charts/chart32.xml"/><Relationship Id="rId1" Type="http://schemas.openxmlformats.org/officeDocument/2006/relationships/image" Target="../media/image49.png"/><Relationship Id="rId6" Type="http://schemas.openxmlformats.org/officeDocument/2006/relationships/image" Target="../media/image51.png"/><Relationship Id="rId11" Type="http://schemas.openxmlformats.org/officeDocument/2006/relationships/image" Target="../media/image54.png"/><Relationship Id="rId24" Type="http://schemas.openxmlformats.org/officeDocument/2006/relationships/image" Target="../media/image8.svg"/><Relationship Id="rId32" Type="http://schemas.openxmlformats.org/officeDocument/2006/relationships/chart" Target="../charts/chart34.xml"/><Relationship Id="rId5" Type="http://schemas.openxmlformats.org/officeDocument/2006/relationships/hyperlink" Target="https://www.cdp.net/en/companies/companies-scores" TargetMode="External"/><Relationship Id="rId15" Type="http://schemas.openxmlformats.org/officeDocument/2006/relationships/image" Target="../media/image3.jpg"/><Relationship Id="rId23" Type="http://schemas.openxmlformats.org/officeDocument/2006/relationships/image" Target="../media/image7.png"/><Relationship Id="rId28" Type="http://schemas.openxmlformats.org/officeDocument/2006/relationships/image" Target="../media/image56.png"/><Relationship Id="rId10" Type="http://schemas.openxmlformats.org/officeDocument/2006/relationships/chart" Target="../charts/chart29.xml"/><Relationship Id="rId19" Type="http://schemas.openxmlformats.org/officeDocument/2006/relationships/image" Target="../media/image5.jpg"/><Relationship Id="rId31" Type="http://schemas.openxmlformats.org/officeDocument/2006/relationships/image" Target="../media/image57.png"/><Relationship Id="rId4" Type="http://schemas.openxmlformats.org/officeDocument/2006/relationships/chart" Target="../charts/chart27.xml"/><Relationship Id="rId9" Type="http://schemas.openxmlformats.org/officeDocument/2006/relationships/chart" Target="../charts/chart28.xml"/><Relationship Id="rId14" Type="http://schemas.openxmlformats.org/officeDocument/2006/relationships/hyperlink" Target="#'ENVIRONMENT -&gt;'!A1"/><Relationship Id="rId22" Type="http://schemas.openxmlformats.org/officeDocument/2006/relationships/hyperlink" Target="#Index!A1"/><Relationship Id="rId27" Type="http://schemas.openxmlformats.org/officeDocument/2006/relationships/chart" Target="../charts/chart31.xml"/><Relationship Id="rId30" Type="http://schemas.openxmlformats.org/officeDocument/2006/relationships/chart" Target="../charts/chart33.xml"/></Relationships>
</file>

<file path=xl/drawings/_rels/drawing22.xml.rels><?xml version="1.0" encoding="UTF-8" standalone="yes"?>
<Relationships xmlns="http://schemas.openxmlformats.org/package/2006/relationships"><Relationship Id="rId8" Type="http://schemas.openxmlformats.org/officeDocument/2006/relationships/image" Target="../media/image61.jpeg"/><Relationship Id="rId13" Type="http://schemas.openxmlformats.org/officeDocument/2006/relationships/image" Target="../media/image66.jpeg"/><Relationship Id="rId18" Type="http://schemas.openxmlformats.org/officeDocument/2006/relationships/hyperlink" Target="#Cover!A1"/><Relationship Id="rId26" Type="http://schemas.openxmlformats.org/officeDocument/2006/relationships/hyperlink" Target="#'ANNEXES -&gt;'!A1"/><Relationship Id="rId3" Type="http://schemas.openxmlformats.org/officeDocument/2006/relationships/hyperlink" Target="https://www.cellnex.com/app/uploads/2021/03/Policy-on-the-composition-of-the-Board-of-Directors-VF.pdf" TargetMode="External"/><Relationship Id="rId21" Type="http://schemas.openxmlformats.org/officeDocument/2006/relationships/image" Target="../media/image3.jpg"/><Relationship Id="rId7" Type="http://schemas.openxmlformats.org/officeDocument/2006/relationships/image" Target="../media/image60.jpeg"/><Relationship Id="rId12" Type="http://schemas.openxmlformats.org/officeDocument/2006/relationships/image" Target="../media/image65.jpeg"/><Relationship Id="rId17" Type="http://schemas.openxmlformats.org/officeDocument/2006/relationships/image" Target="../media/image70.jpg"/><Relationship Id="rId25" Type="http://schemas.openxmlformats.org/officeDocument/2006/relationships/image" Target="../media/image5.jpg"/><Relationship Id="rId2" Type="http://schemas.openxmlformats.org/officeDocument/2006/relationships/hyperlink" Target="https://www.cellnex.com/app/uploads/2022/06/POL_GR_007_Personal-Data-Protection-Policy-2022-WEB.pdf" TargetMode="External"/><Relationship Id="rId16" Type="http://schemas.openxmlformats.org/officeDocument/2006/relationships/image" Target="../media/image69.jpeg"/><Relationship Id="rId20" Type="http://schemas.openxmlformats.org/officeDocument/2006/relationships/hyperlink" Target="#'ENVIRONMENT -&gt;'!A1"/><Relationship Id="rId29" Type="http://schemas.openxmlformats.org/officeDocument/2006/relationships/image" Target="../media/image7.png"/><Relationship Id="rId1" Type="http://schemas.openxmlformats.org/officeDocument/2006/relationships/hyperlink" Target="https://www.cellnex.com/app/uploads/2021/04/POL_GR_017_Occupational-Health-and-Safety-Policy_VF.pdf" TargetMode="External"/><Relationship Id="rId6" Type="http://schemas.openxmlformats.org/officeDocument/2006/relationships/image" Target="../media/image59.jpeg"/><Relationship Id="rId11" Type="http://schemas.openxmlformats.org/officeDocument/2006/relationships/image" Target="../media/image64.jpeg"/><Relationship Id="rId24" Type="http://schemas.openxmlformats.org/officeDocument/2006/relationships/hyperlink" Target="#'GOVERNANCE -&gt;'!A1"/><Relationship Id="rId5" Type="http://schemas.openxmlformats.org/officeDocument/2006/relationships/image" Target="../media/image58.jpeg"/><Relationship Id="rId15" Type="http://schemas.openxmlformats.org/officeDocument/2006/relationships/image" Target="../media/image68.jpeg"/><Relationship Id="rId23" Type="http://schemas.openxmlformats.org/officeDocument/2006/relationships/image" Target="../media/image4.jpg"/><Relationship Id="rId28" Type="http://schemas.openxmlformats.org/officeDocument/2006/relationships/hyperlink" Target="#Index!A1"/><Relationship Id="rId10" Type="http://schemas.openxmlformats.org/officeDocument/2006/relationships/image" Target="../media/image63.jpeg"/><Relationship Id="rId19" Type="http://schemas.openxmlformats.org/officeDocument/2006/relationships/image" Target="../media/image2.png"/><Relationship Id="rId4" Type="http://schemas.openxmlformats.org/officeDocument/2006/relationships/hyperlink" Target="https://www.cellnex.com/app/uploads/2023/02/POL_GR_013_Procurement-Policy.pdf" TargetMode="External"/><Relationship Id="rId9" Type="http://schemas.openxmlformats.org/officeDocument/2006/relationships/image" Target="../media/image62.jpeg"/><Relationship Id="rId14" Type="http://schemas.openxmlformats.org/officeDocument/2006/relationships/image" Target="../media/image67.jpeg"/><Relationship Id="rId22" Type="http://schemas.openxmlformats.org/officeDocument/2006/relationships/hyperlink" Target="#'SOCIAL -&gt;'!A1"/><Relationship Id="rId27" Type="http://schemas.openxmlformats.org/officeDocument/2006/relationships/image" Target="../media/image6.jpg"/><Relationship Id="rId30" Type="http://schemas.openxmlformats.org/officeDocument/2006/relationships/image" Target="../media/image8.svg"/></Relationships>
</file>

<file path=xl/drawings/_rels/drawing23.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s>
</file>

<file path=xl/drawings/drawing1.xml><?xml version="1.0" encoding="utf-8"?>
<xdr:wsDr xmlns:xdr="http://schemas.openxmlformats.org/drawingml/2006/spreadsheetDrawing" xmlns:a="http://schemas.openxmlformats.org/drawingml/2006/main">
  <xdr:twoCellAnchor editAs="absolute">
    <xdr:from>
      <xdr:col>1</xdr:col>
      <xdr:colOff>873436</xdr:colOff>
      <xdr:row>1</xdr:row>
      <xdr:rowOff>19260</xdr:rowOff>
    </xdr:from>
    <xdr:to>
      <xdr:col>1</xdr:col>
      <xdr:colOff>8296275</xdr:colOff>
      <xdr:row>39</xdr:row>
      <xdr:rowOff>36086</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
        <a:srcRect l="7288" r="7288"/>
        <a:stretch/>
      </xdr:blipFill>
      <xdr:spPr>
        <a:xfrm>
          <a:off x="2251386" y="971760"/>
          <a:ext cx="7422839" cy="6144576"/>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708731</xdr:rowOff>
    </xdr:to>
    <xdr:pic>
      <xdr:nvPicPr>
        <xdr:cNvPr id="14" name="3 Imagen">
          <a:hlinkClick xmlns:r="http://schemas.openxmlformats.org/officeDocument/2006/relationships" r:id="rId2"/>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0</xdr:rowOff>
    </xdr:from>
    <xdr:to>
      <xdr:col>1</xdr:col>
      <xdr:colOff>3724902</xdr:colOff>
      <xdr:row>0</xdr:row>
      <xdr:rowOff>891540</xdr:rowOff>
    </xdr:to>
    <xdr:pic>
      <xdr:nvPicPr>
        <xdr:cNvPr id="15" name="Imagen 14">
          <a:hlinkClick xmlns:r="http://schemas.openxmlformats.org/officeDocument/2006/relationships" r:id="rId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5"/>
        <a:srcRect/>
        <a:stretch/>
      </xdr:blipFill>
      <xdr:spPr>
        <a:xfrm>
          <a:off x="4164594" y="0"/>
          <a:ext cx="874758" cy="891540"/>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6" name="Imagen 15">
          <a:hlinkClick xmlns:r="http://schemas.openxmlformats.org/officeDocument/2006/relationships" r:id="rId6"/>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7"/>
        <a:srcRect/>
        <a:stretch/>
      </xdr:blipFill>
      <xdr:spPr>
        <a:xfrm>
          <a:off x="5459423" y="0"/>
          <a:ext cx="902276" cy="888583"/>
        </a:xfrm>
        <a:prstGeom prst="rect">
          <a:avLst/>
        </a:prstGeom>
      </xdr:spPr>
    </xdr:pic>
    <xdr:clientData/>
  </xdr:twoCellAnchor>
  <xdr:twoCellAnchor editAs="absolute">
    <xdr:from>
      <xdr:col>1</xdr:col>
      <xdr:colOff>5456412</xdr:colOff>
      <xdr:row>0</xdr:row>
      <xdr:rowOff>0</xdr:rowOff>
    </xdr:from>
    <xdr:to>
      <xdr:col>1</xdr:col>
      <xdr:colOff>6364409</xdr:colOff>
      <xdr:row>0</xdr:row>
      <xdr:rowOff>888583</xdr:rowOff>
    </xdr:to>
    <xdr:pic>
      <xdr:nvPicPr>
        <xdr:cNvPr id="18" name="Imagen 17">
          <a:hlinkClick xmlns:r="http://schemas.openxmlformats.org/officeDocument/2006/relationships" r:id="rId8"/>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9"/>
        <a:srcRect/>
        <a:stretch/>
      </xdr:blipFill>
      <xdr:spPr>
        <a:xfrm>
          <a:off x="6770862" y="0"/>
          <a:ext cx="907997"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19" name="Imagen 18">
          <a:hlinkClick xmlns:r="http://schemas.openxmlformats.org/officeDocument/2006/relationships" r:id="rId10"/>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1</xdr:col>
      <xdr:colOff>9621985</xdr:colOff>
      <xdr:row>0</xdr:row>
      <xdr:rowOff>281157</xdr:rowOff>
    </xdr:from>
    <xdr:to>
      <xdr:col>1</xdr:col>
      <xdr:colOff>10037444</xdr:colOff>
      <xdr:row>0</xdr:row>
      <xdr:rowOff>661568</xdr:rowOff>
    </xdr:to>
    <xdr:pic>
      <xdr:nvPicPr>
        <xdr:cNvPr id="20" name="Graphic 2" descr="Home outline">
          <a:hlinkClick xmlns:r="http://schemas.openxmlformats.org/officeDocument/2006/relationships" r:id="rId12"/>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0</xdr:col>
      <xdr:colOff>1587074</xdr:colOff>
      <xdr:row>4</xdr:row>
      <xdr:rowOff>0</xdr:rowOff>
    </xdr:from>
    <xdr:to>
      <xdr:col>8</xdr:col>
      <xdr:colOff>70376</xdr:colOff>
      <xdr:row>4</xdr:row>
      <xdr:rowOff>998675</xdr:rowOff>
    </xdr:to>
    <xdr:pic>
      <xdr:nvPicPr>
        <xdr:cNvPr id="20" name="Imagen 19">
          <a:hlinkClick xmlns:r="http://schemas.openxmlformats.org/officeDocument/2006/relationships" r:id="rId1"/>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2"/>
        <a:srcRect/>
        <a:stretch/>
      </xdr:blipFill>
      <xdr:spPr>
        <a:xfrm>
          <a:off x="1587074" y="1435100"/>
          <a:ext cx="9392602" cy="998675"/>
        </a:xfrm>
        <a:prstGeom prst="rect">
          <a:avLst/>
        </a:prstGeom>
      </xdr:spPr>
    </xdr:pic>
    <xdr:clientData/>
  </xdr:twoCellAnchor>
  <xdr:twoCellAnchor editAs="absolute">
    <xdr:from>
      <xdr:col>0</xdr:col>
      <xdr:colOff>1627826</xdr:colOff>
      <xdr:row>9</xdr:row>
      <xdr:rowOff>63500</xdr:rowOff>
    </xdr:from>
    <xdr:to>
      <xdr:col>7</xdr:col>
      <xdr:colOff>893224</xdr:colOff>
      <xdr:row>10</xdr:row>
      <xdr:rowOff>914356</xdr:rowOff>
    </xdr:to>
    <xdr:pic>
      <xdr:nvPicPr>
        <xdr:cNvPr id="21" name="Imagen 20">
          <a:hlinkClick xmlns:r="http://schemas.openxmlformats.org/officeDocument/2006/relationships" r:id="rId3"/>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4"/>
        <a:srcRect/>
        <a:stretch/>
      </xdr:blipFill>
      <xdr:spPr>
        <a:xfrm>
          <a:off x="1684976" y="3467100"/>
          <a:ext cx="9196798" cy="977856"/>
        </a:xfrm>
        <a:prstGeom prst="rect">
          <a:avLst/>
        </a:prstGeom>
      </xdr:spPr>
    </xdr:pic>
    <xdr:clientData/>
  </xdr:twoCellAnchor>
  <xdr:twoCellAnchor editAs="absolute">
    <xdr:from>
      <xdr:col>0</xdr:col>
      <xdr:colOff>1605437</xdr:colOff>
      <xdr:row>14</xdr:row>
      <xdr:rowOff>222250</xdr:rowOff>
    </xdr:from>
    <xdr:to>
      <xdr:col>8</xdr:col>
      <xdr:colOff>52012</xdr:colOff>
      <xdr:row>16</xdr:row>
      <xdr:rowOff>861420</xdr:rowOff>
    </xdr:to>
    <xdr:pic>
      <xdr:nvPicPr>
        <xdr:cNvPr id="22" name="Imagen 21">
          <a:hlinkClick xmlns:r="http://schemas.openxmlformats.org/officeDocument/2006/relationships" r:id="rId5"/>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6"/>
        <a:srcRect/>
        <a:stretch/>
      </xdr:blipFill>
      <xdr:spPr>
        <a:xfrm>
          <a:off x="1605437" y="5499100"/>
          <a:ext cx="9355875" cy="994770"/>
        </a:xfrm>
        <a:prstGeom prst="rect">
          <a:avLst/>
        </a:prstGeom>
      </xdr:spPr>
    </xdr:pic>
    <xdr:clientData/>
  </xdr:twoCellAnchor>
  <xdr:twoCellAnchor editAs="absolute">
    <xdr:from>
      <xdr:col>1</xdr:col>
      <xdr:colOff>3435</xdr:colOff>
      <xdr:row>20</xdr:row>
      <xdr:rowOff>88900</xdr:rowOff>
    </xdr:from>
    <xdr:to>
      <xdr:col>8</xdr:col>
      <xdr:colOff>18889</xdr:colOff>
      <xdr:row>21</xdr:row>
      <xdr:rowOff>944225</xdr:rowOff>
    </xdr:to>
    <xdr:pic>
      <xdr:nvPicPr>
        <xdr:cNvPr id="23" name="Imagen 22">
          <a:hlinkClick xmlns:r="http://schemas.openxmlformats.org/officeDocument/2006/relationships" r:id="rId7"/>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8"/>
        <a:srcRect/>
        <a:stretch/>
      </xdr:blipFill>
      <xdr:spPr>
        <a:xfrm>
          <a:off x="1689360" y="7524750"/>
          <a:ext cx="9238829" cy="982325"/>
        </a:xfrm>
        <a:prstGeom prst="rect">
          <a:avLst/>
        </a:prstGeom>
      </xdr:spPr>
    </xdr:pic>
    <xdr:clientData/>
  </xdr:twoCellAnchor>
  <xdr:twoCellAnchor editAs="absolute">
    <xdr:from>
      <xdr:col>0</xdr:col>
      <xdr:colOff>1377950</xdr:colOff>
      <xdr:row>0</xdr:row>
      <xdr:rowOff>246597</xdr:rowOff>
    </xdr:from>
    <xdr:to>
      <xdr:col>1</xdr:col>
      <xdr:colOff>902970</xdr:colOff>
      <xdr:row>0</xdr:row>
      <xdr:rowOff>708731</xdr:rowOff>
    </xdr:to>
    <xdr:pic>
      <xdr:nvPicPr>
        <xdr:cNvPr id="24" name="3 Imagen">
          <a:hlinkClick xmlns:r="http://schemas.openxmlformats.org/officeDocument/2006/relationships" r:id="rId9"/>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1275344</xdr:colOff>
      <xdr:row>0</xdr:row>
      <xdr:rowOff>0</xdr:rowOff>
    </xdr:from>
    <xdr:to>
      <xdr:col>3</xdr:col>
      <xdr:colOff>772152</xdr:colOff>
      <xdr:row>0</xdr:row>
      <xdr:rowOff>891540</xdr:rowOff>
    </xdr:to>
    <xdr:pic>
      <xdr:nvPicPr>
        <xdr:cNvPr id="25" name="Imagen 24">
          <a:hlinkClick xmlns:r="http://schemas.openxmlformats.org/officeDocument/2006/relationships" r:id="rId1"/>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1"/>
        <a:srcRect/>
        <a:stretch/>
      </xdr:blipFill>
      <xdr:spPr>
        <a:xfrm>
          <a:off x="4164594" y="0"/>
          <a:ext cx="874758" cy="891540"/>
        </a:xfrm>
        <a:prstGeom prst="rect">
          <a:avLst/>
        </a:prstGeom>
      </xdr:spPr>
    </xdr:pic>
    <xdr:clientData/>
  </xdr:twoCellAnchor>
  <xdr:twoCellAnchor editAs="absolute">
    <xdr:from>
      <xdr:col>3</xdr:col>
      <xdr:colOff>1255723</xdr:colOff>
      <xdr:row>0</xdr:row>
      <xdr:rowOff>0</xdr:rowOff>
    </xdr:from>
    <xdr:to>
      <xdr:col>4</xdr:col>
      <xdr:colOff>780049</xdr:colOff>
      <xdr:row>0</xdr:row>
      <xdr:rowOff>888583</xdr:rowOff>
    </xdr:to>
    <xdr:pic>
      <xdr:nvPicPr>
        <xdr:cNvPr id="32" name="Imagen 31">
          <a:hlinkClick xmlns:r="http://schemas.openxmlformats.org/officeDocument/2006/relationships" r:id="rId3"/>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4</xdr:col>
      <xdr:colOff>1252712</xdr:colOff>
      <xdr:row>0</xdr:row>
      <xdr:rowOff>0</xdr:rowOff>
    </xdr:from>
    <xdr:to>
      <xdr:col>5</xdr:col>
      <xdr:colOff>782759</xdr:colOff>
      <xdr:row>0</xdr:row>
      <xdr:rowOff>888583</xdr:rowOff>
    </xdr:to>
    <xdr:pic>
      <xdr:nvPicPr>
        <xdr:cNvPr id="33" name="Imagen 32">
          <a:hlinkClick xmlns:r="http://schemas.openxmlformats.org/officeDocument/2006/relationships" r:id="rId5"/>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13"/>
        <a:srcRect/>
        <a:stretch/>
      </xdr:blipFill>
      <xdr:spPr>
        <a:xfrm>
          <a:off x="6770862" y="0"/>
          <a:ext cx="907997" cy="888583"/>
        </a:xfrm>
        <a:prstGeom prst="rect">
          <a:avLst/>
        </a:prstGeom>
      </xdr:spPr>
    </xdr:pic>
    <xdr:clientData/>
  </xdr:twoCellAnchor>
  <xdr:twoCellAnchor editAs="absolute">
    <xdr:from>
      <xdr:col>6</xdr:col>
      <xdr:colOff>1253485</xdr:colOff>
      <xdr:row>0</xdr:row>
      <xdr:rowOff>0</xdr:rowOff>
    </xdr:from>
    <xdr:to>
      <xdr:col>7</xdr:col>
      <xdr:colOff>793061</xdr:colOff>
      <xdr:row>0</xdr:row>
      <xdr:rowOff>888583</xdr:rowOff>
    </xdr:to>
    <xdr:pic>
      <xdr:nvPicPr>
        <xdr:cNvPr id="34" name="Imagen 33">
          <a:hlinkClick xmlns:r="http://schemas.openxmlformats.org/officeDocument/2006/relationships" r:id="rId7"/>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9</xdr:col>
      <xdr:colOff>439885</xdr:colOff>
      <xdr:row>0</xdr:row>
      <xdr:rowOff>281157</xdr:rowOff>
    </xdr:from>
    <xdr:to>
      <xdr:col>9</xdr:col>
      <xdr:colOff>855344</xdr:colOff>
      <xdr:row>0</xdr:row>
      <xdr:rowOff>661568</xdr:rowOff>
    </xdr:to>
    <xdr:pic>
      <xdr:nvPicPr>
        <xdr:cNvPr id="35" name="Graphic 2" descr="Home outline">
          <a:hlinkClick xmlns:r="http://schemas.openxmlformats.org/officeDocument/2006/relationships" r:id="rId15"/>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0</xdr:rowOff>
    </xdr:from>
    <xdr:to>
      <xdr:col>3</xdr:col>
      <xdr:colOff>1096002</xdr:colOff>
      <xdr:row>0</xdr:row>
      <xdr:rowOff>885190</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4"/>
        <a:srcRect/>
        <a:stretch/>
      </xdr:blipFill>
      <xdr:spPr>
        <a:xfrm>
          <a:off x="4164594" y="0"/>
          <a:ext cx="874758" cy="891540"/>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6"/>
        <a:srcRect/>
        <a:stretch/>
      </xdr:blipFill>
      <xdr:spPr>
        <a:xfrm>
          <a:off x="5459423" y="0"/>
          <a:ext cx="902276"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8"/>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10" name="3 Imagen">
          <a:hlinkClick xmlns:r="http://schemas.openxmlformats.org/officeDocument/2006/relationships" r:id="rId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12" name="Imagen 11">
          <a:hlinkClick xmlns:r="http://schemas.openxmlformats.org/officeDocument/2006/relationships" r:id="rId3"/>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4" name="Imagen 13">
          <a:hlinkClick xmlns:r="http://schemas.openxmlformats.org/officeDocument/2006/relationships" r:id="rId5"/>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6"/>
        <a:srcRect/>
        <a:stretch/>
      </xdr:blipFill>
      <xdr:spPr>
        <a:xfrm>
          <a:off x="5526098" y="0"/>
          <a:ext cx="902276" cy="888583"/>
        </a:xfrm>
        <a:prstGeom prst="rect">
          <a:avLst/>
        </a:prstGeom>
      </xdr:spPr>
    </xdr:pic>
    <xdr:clientData/>
  </xdr:twoCellAnchor>
  <xdr:twoCellAnchor editAs="absolute">
    <xdr:from>
      <xdr:col>1</xdr:col>
      <xdr:colOff>5456412</xdr:colOff>
      <xdr:row>0</xdr:row>
      <xdr:rowOff>0</xdr:rowOff>
    </xdr:from>
    <xdr:to>
      <xdr:col>2</xdr:col>
      <xdr:colOff>173159</xdr:colOff>
      <xdr:row>0</xdr:row>
      <xdr:rowOff>888583</xdr:rowOff>
    </xdr:to>
    <xdr:pic>
      <xdr:nvPicPr>
        <xdr:cNvPr id="16" name="Imagen 15">
          <a:hlinkClick xmlns:r="http://schemas.openxmlformats.org/officeDocument/2006/relationships" r:id="rId7"/>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1726560</xdr:colOff>
      <xdr:row>0</xdr:row>
      <xdr:rowOff>0</xdr:rowOff>
    </xdr:from>
    <xdr:to>
      <xdr:col>3</xdr:col>
      <xdr:colOff>2637736</xdr:colOff>
      <xdr:row>0</xdr:row>
      <xdr:rowOff>888583</xdr:rowOff>
    </xdr:to>
    <xdr:pic>
      <xdr:nvPicPr>
        <xdr:cNvPr id="17" name="Imagen 16">
          <a:hlinkClick xmlns:r="http://schemas.openxmlformats.org/officeDocument/2006/relationships" r:id="rId9"/>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3256110</xdr:colOff>
      <xdr:row>0</xdr:row>
      <xdr:rowOff>274807</xdr:rowOff>
    </xdr:from>
    <xdr:to>
      <xdr:col>3</xdr:col>
      <xdr:colOff>3665219</xdr:colOff>
      <xdr:row>0</xdr:row>
      <xdr:rowOff>655218</xdr:rowOff>
    </xdr:to>
    <xdr:pic>
      <xdr:nvPicPr>
        <xdr:cNvPr id="19" name="Graphic 2" descr="Home outline">
          <a:hlinkClick xmlns:r="http://schemas.openxmlformats.org/officeDocument/2006/relationships" r:id="rId11"/>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3</xdr:col>
      <xdr:colOff>0</xdr:colOff>
      <xdr:row>7</xdr:row>
      <xdr:rowOff>104775</xdr:rowOff>
    </xdr:from>
    <xdr:to>
      <xdr:col>4</xdr:col>
      <xdr:colOff>113762</xdr:colOff>
      <xdr:row>32</xdr:row>
      <xdr:rowOff>59808</xdr:rowOff>
    </xdr:to>
    <xdr:pic>
      <xdr:nvPicPr>
        <xdr:cNvPr id="3" name="Imagen 2">
          <a:extLst>
            <a:ext uri="{FF2B5EF4-FFF2-40B4-BE49-F238E27FC236}">
              <a16:creationId xmlns:a16="http://schemas.microsoft.com/office/drawing/2014/main" id="{532FBADB-E656-F1AB-BB41-F2BED396DEEA}"/>
            </a:ext>
          </a:extLst>
        </xdr:cNvPr>
        <xdr:cNvPicPr>
          <a:picLocks noChangeAspect="1"/>
        </xdr:cNvPicPr>
      </xdr:nvPicPr>
      <xdr:blipFill>
        <a:blip xmlns:r="http://schemas.openxmlformats.org/officeDocument/2006/relationships" r:embed="rId14"/>
        <a:stretch>
          <a:fillRect/>
        </a:stretch>
      </xdr:blipFill>
      <xdr:spPr>
        <a:xfrm>
          <a:off x="8105775" y="2305050"/>
          <a:ext cx="4304762" cy="4136508"/>
        </a:xfrm>
        <a:prstGeom prst="rect">
          <a:avLst/>
        </a:prstGeom>
      </xdr:spPr>
    </xdr:pic>
    <xdr:clientData/>
  </xdr:twoCellAnchor>
  <xdr:twoCellAnchor editAs="oneCell">
    <xdr:from>
      <xdr:col>1</xdr:col>
      <xdr:colOff>19050</xdr:colOff>
      <xdr:row>2</xdr:row>
      <xdr:rowOff>209550</xdr:rowOff>
    </xdr:from>
    <xdr:to>
      <xdr:col>1</xdr:col>
      <xdr:colOff>5907939</xdr:colOff>
      <xdr:row>26</xdr:row>
      <xdr:rowOff>256643</xdr:rowOff>
    </xdr:to>
    <xdr:pic>
      <xdr:nvPicPr>
        <xdr:cNvPr id="2" name="Imagen 1">
          <a:extLst>
            <a:ext uri="{FF2B5EF4-FFF2-40B4-BE49-F238E27FC236}">
              <a16:creationId xmlns:a16="http://schemas.microsoft.com/office/drawing/2014/main" id="{11F27184-D203-5E03-C5F7-4E7CD143B588}"/>
            </a:ext>
          </a:extLst>
        </xdr:cNvPr>
        <xdr:cNvPicPr>
          <a:picLocks noChangeAspect="1"/>
        </xdr:cNvPicPr>
      </xdr:nvPicPr>
      <xdr:blipFill>
        <a:blip xmlns:r="http://schemas.openxmlformats.org/officeDocument/2006/relationships" r:embed="rId15"/>
        <a:stretch>
          <a:fillRect/>
        </a:stretch>
      </xdr:blipFill>
      <xdr:spPr>
        <a:xfrm>
          <a:off x="1466850" y="1314450"/>
          <a:ext cx="5888889" cy="42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419100</xdr:colOff>
      <xdr:row>2</xdr:row>
      <xdr:rowOff>0</xdr:rowOff>
    </xdr:from>
    <xdr:to>
      <xdr:col>1</xdr:col>
      <xdr:colOff>1160448</xdr:colOff>
      <xdr:row>3</xdr:row>
      <xdr:rowOff>208900</xdr:rowOff>
    </xdr:to>
    <xdr:pic>
      <xdr:nvPicPr>
        <xdr:cNvPr id="20" name="Gráfico 34">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33550" y="1200150"/>
          <a:ext cx="748968" cy="713725"/>
        </a:xfrm>
        <a:prstGeom prst="rect">
          <a:avLst/>
        </a:prstGeom>
      </xdr:spPr>
    </xdr:pic>
    <xdr:clientData/>
  </xdr:twoCellAnchor>
  <xdr:twoCellAnchor>
    <xdr:from>
      <xdr:col>8</xdr:col>
      <xdr:colOff>828676</xdr:colOff>
      <xdr:row>5</xdr:row>
      <xdr:rowOff>203744</xdr:rowOff>
    </xdr:from>
    <xdr:to>
      <xdr:col>12</xdr:col>
      <xdr:colOff>330202</xdr:colOff>
      <xdr:row>24</xdr:row>
      <xdr:rowOff>219619</xdr:rowOff>
    </xdr:to>
    <xdr:graphicFrame macro="">
      <xdr:nvGraphicFramePr>
        <xdr:cNvPr id="44" name="Gráfico 2">
          <a:extLst>
            <a:ext uri="{FF2B5EF4-FFF2-40B4-BE49-F238E27FC236}">
              <a16:creationId xmlns:a16="http://schemas.microsoft.com/office/drawing/2014/main" id="{00000000-0008-0000-04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16</xdr:col>
      <xdr:colOff>253021</xdr:colOff>
      <xdr:row>40</xdr:row>
      <xdr:rowOff>895</xdr:rowOff>
    </xdr:from>
    <xdr:to>
      <xdr:col>22</xdr:col>
      <xdr:colOff>1295400</xdr:colOff>
      <xdr:row>53</xdr:row>
      <xdr:rowOff>173182</xdr:rowOff>
    </xdr:to>
    <xdr:graphicFrame macro="">
      <xdr:nvGraphicFramePr>
        <xdr:cNvPr id="45" name="Gráfico 2">
          <a:extLst>
            <a:ext uri="{FF2B5EF4-FFF2-40B4-BE49-F238E27FC236}">
              <a16:creationId xmlns:a16="http://schemas.microsoft.com/office/drawing/2014/main" id="{00000000-0008-0000-04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15</xdr:col>
      <xdr:colOff>550000</xdr:colOff>
      <xdr:row>5</xdr:row>
      <xdr:rowOff>241844</xdr:rowOff>
    </xdr:from>
    <xdr:to>
      <xdr:col>23</xdr:col>
      <xdr:colOff>132229</xdr:colOff>
      <xdr:row>24</xdr:row>
      <xdr:rowOff>156131</xdr:rowOff>
    </xdr:to>
    <xdr:graphicFrame macro="">
      <xdr:nvGraphicFramePr>
        <xdr:cNvPr id="23" name="Gráfico 3">
          <a:extLst>
            <a:ext uri="{FF2B5EF4-FFF2-40B4-BE49-F238E27FC236}">
              <a16:creationId xmlns:a16="http://schemas.microsoft.com/office/drawing/2014/main" id="{00000000-0008-0000-04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809625</xdr:colOff>
      <xdr:row>5</xdr:row>
      <xdr:rowOff>187778</xdr:rowOff>
    </xdr:from>
    <xdr:to>
      <xdr:col>15</xdr:col>
      <xdr:colOff>1291946</xdr:colOff>
      <xdr:row>24</xdr:row>
      <xdr:rowOff>4082</xdr:rowOff>
    </xdr:to>
    <xdr:graphicFrame macro="">
      <xdr:nvGraphicFramePr>
        <xdr:cNvPr id="43" name="Gráfico 11">
          <a:extLst>
            <a:ext uri="{FF2B5EF4-FFF2-40B4-BE49-F238E27FC236}">
              <a16:creationId xmlns:a16="http://schemas.microsoft.com/office/drawing/2014/main" id="{00000000-0008-0000-04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1238250</xdr:colOff>
      <xdr:row>0</xdr:row>
      <xdr:rowOff>694761</xdr:rowOff>
    </xdr:to>
    <xdr:pic>
      <xdr:nvPicPr>
        <xdr:cNvPr id="9" name="3 Imagen">
          <a:hlinkClick xmlns:r="http://schemas.openxmlformats.org/officeDocument/2006/relationships" r:id="rId7"/>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211719</xdr:colOff>
      <xdr:row>0</xdr:row>
      <xdr:rowOff>19821</xdr:rowOff>
    </xdr:from>
    <xdr:to>
      <xdr:col>3</xdr:col>
      <xdr:colOff>1084572</xdr:colOff>
      <xdr:row>0</xdr:row>
      <xdr:rowOff>892674</xdr:rowOff>
    </xdr:to>
    <xdr:pic>
      <xdr:nvPicPr>
        <xdr:cNvPr id="10" name="Imagen 9">
          <a:hlinkClick xmlns:r="http://schemas.openxmlformats.org/officeDocument/2006/relationships" r:id="rId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3</xdr:col>
      <xdr:colOff>1583171</xdr:colOff>
      <xdr:row>0</xdr:row>
      <xdr:rowOff>0</xdr:rowOff>
    </xdr:from>
    <xdr:to>
      <xdr:col>4</xdr:col>
      <xdr:colOff>828155</xdr:colOff>
      <xdr:row>0</xdr:row>
      <xdr:rowOff>896203</xdr:rowOff>
    </xdr:to>
    <xdr:pic>
      <xdr:nvPicPr>
        <xdr:cNvPr id="11" name="Imagen 10">
          <a:hlinkClick xmlns:r="http://schemas.openxmlformats.org/officeDocument/2006/relationships" r:id="rId11"/>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4</xdr:col>
      <xdr:colOff>1316482</xdr:colOff>
      <xdr:row>0</xdr:row>
      <xdr:rowOff>0</xdr:rowOff>
    </xdr:from>
    <xdr:to>
      <xdr:col>5</xdr:col>
      <xdr:colOff>837215</xdr:colOff>
      <xdr:row>0</xdr:row>
      <xdr:rowOff>896203</xdr:rowOff>
    </xdr:to>
    <xdr:pic>
      <xdr:nvPicPr>
        <xdr:cNvPr id="12" name="Imagen 11">
          <a:hlinkClick xmlns:r="http://schemas.openxmlformats.org/officeDocument/2006/relationships" r:id="rId13"/>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6</xdr:col>
      <xdr:colOff>1317254</xdr:colOff>
      <xdr:row>0</xdr:row>
      <xdr:rowOff>0</xdr:rowOff>
    </xdr:from>
    <xdr:to>
      <xdr:col>7</xdr:col>
      <xdr:colOff>855137</xdr:colOff>
      <xdr:row>0</xdr:row>
      <xdr:rowOff>896203</xdr:rowOff>
    </xdr:to>
    <xdr:pic>
      <xdr:nvPicPr>
        <xdr:cNvPr id="19" name="Imagen 18">
          <a:hlinkClick xmlns:r="http://schemas.openxmlformats.org/officeDocument/2006/relationships" r:id="rId15"/>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7</xdr:col>
      <xdr:colOff>1535260</xdr:colOff>
      <xdr:row>0</xdr:row>
      <xdr:rowOff>288777</xdr:rowOff>
    </xdr:from>
    <xdr:to>
      <xdr:col>8</xdr:col>
      <xdr:colOff>292695</xdr:colOff>
      <xdr:row>0</xdr:row>
      <xdr:rowOff>669188</xdr:rowOff>
    </xdr:to>
    <xdr:pic>
      <xdr:nvPicPr>
        <xdr:cNvPr id="22" name="Graphic 2" descr="Home outline">
          <a:hlinkClick xmlns:r="http://schemas.openxmlformats.org/officeDocument/2006/relationships" r:id="rId17"/>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542925</xdr:colOff>
      <xdr:row>1</xdr:row>
      <xdr:rowOff>238125</xdr:rowOff>
    </xdr:from>
    <xdr:to>
      <xdr:col>1</xdr:col>
      <xdr:colOff>1269275</xdr:colOff>
      <xdr:row>3</xdr:row>
      <xdr:rowOff>199300</xdr:rowOff>
    </xdr:to>
    <xdr:pic>
      <xdr:nvPicPr>
        <xdr:cNvPr id="21" name="Gráfico 32">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57375" y="1190625"/>
          <a:ext cx="720000" cy="720000"/>
        </a:xfrm>
        <a:prstGeom prst="rect">
          <a:avLst/>
        </a:prstGeom>
      </xdr:spPr>
    </xdr:pic>
    <xdr:clientData/>
  </xdr:twoCellAnchor>
  <xdr:twoCellAnchor>
    <xdr:from>
      <xdr:col>9</xdr:col>
      <xdr:colOff>489162</xdr:colOff>
      <xdr:row>5</xdr:row>
      <xdr:rowOff>241087</xdr:rowOff>
    </xdr:from>
    <xdr:to>
      <xdr:col>12</xdr:col>
      <xdr:colOff>440267</xdr:colOff>
      <xdr:row>19</xdr:row>
      <xdr:rowOff>50800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12</xdr:col>
      <xdr:colOff>322248</xdr:colOff>
      <xdr:row>6</xdr:row>
      <xdr:rowOff>53732</xdr:rowOff>
    </xdr:from>
    <xdr:to>
      <xdr:col>16</xdr:col>
      <xdr:colOff>711201</xdr:colOff>
      <xdr:row>19</xdr:row>
      <xdr:rowOff>84667</xdr:rowOff>
    </xdr:to>
    <xdr:graphicFrame macro="">
      <xdr:nvGraphicFramePr>
        <xdr:cNvPr id="20" name="Gráfico 3">
          <a:extLst>
            <a:ext uri="{FF2B5EF4-FFF2-40B4-BE49-F238E27FC236}">
              <a16:creationId xmlns:a16="http://schemas.microsoft.com/office/drawing/2014/main" id="{00000000-0008-0000-05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1080922</xdr:colOff>
      <xdr:row>19</xdr:row>
      <xdr:rowOff>157161</xdr:rowOff>
    </xdr:from>
    <xdr:to>
      <xdr:col>13</xdr:col>
      <xdr:colOff>1295855</xdr:colOff>
      <xdr:row>35</xdr:row>
      <xdr:rowOff>9069</xdr:rowOff>
    </xdr:to>
    <xdr:graphicFrame macro="">
      <xdr:nvGraphicFramePr>
        <xdr:cNvPr id="6" name="Gráfico 4">
          <a:extLst>
            <a:ext uri="{FF2B5EF4-FFF2-40B4-BE49-F238E27FC236}">
              <a16:creationId xmlns:a16="http://schemas.microsoft.com/office/drawing/2014/main" id="{00000000-0008-0000-0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14</xdr:col>
      <xdr:colOff>456201</xdr:colOff>
      <xdr:row>20</xdr:row>
      <xdr:rowOff>223731</xdr:rowOff>
    </xdr:from>
    <xdr:to>
      <xdr:col>19</xdr:col>
      <xdr:colOff>86087</xdr:colOff>
      <xdr:row>36</xdr:row>
      <xdr:rowOff>16963</xdr:rowOff>
    </xdr:to>
    <mc:AlternateContent xmlns:mc="http://schemas.openxmlformats.org/markup-compatibility/2006">
      <mc:Choice xmlns:cx1="http://schemas.microsoft.com/office/drawing/2015/9/8/chartex" Requires="cx1">
        <xdr:graphicFrame macro="">
          <xdr:nvGraphicFramePr>
            <xdr:cNvPr id="4" name="Gráfico 5">
              <a:extLst>
                <a:ext uri="{FF2B5EF4-FFF2-40B4-BE49-F238E27FC236}">
                  <a16:creationId xmlns:a16="http://schemas.microsoft.com/office/drawing/2014/main" id="{00000000-0008-0000-0500-000006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0" name=""/>
            <xdr:cNvSpPr>
              <a:spLocks noTextEdit="1"/>
            </xdr:cNvSpPr>
          </xdr:nvSpPr>
          <xdr:spPr>
            <a:xfrm>
              <a:off x="21001626" y="5935556"/>
              <a:ext cx="6532336" cy="3482582"/>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xdr:col>
      <xdr:colOff>488</xdr:colOff>
      <xdr:row>0</xdr:row>
      <xdr:rowOff>246597</xdr:rowOff>
    </xdr:from>
    <xdr:to>
      <xdr:col>1</xdr:col>
      <xdr:colOff>1226820</xdr:colOff>
      <xdr:row>0</xdr:row>
      <xdr:rowOff>715081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1599194</xdr:colOff>
      <xdr:row>0</xdr:row>
      <xdr:rowOff>8391</xdr:rowOff>
    </xdr:from>
    <xdr:to>
      <xdr:col>3</xdr:col>
      <xdr:colOff>723733</xdr:colOff>
      <xdr:row>0</xdr:row>
      <xdr:rowOff>883149</xdr:rowOff>
    </xdr:to>
    <xdr:pic>
      <xdr:nvPicPr>
        <xdr:cNvPr id="7" name="Imagen 6">
          <a:hlinkClick xmlns:r="http://schemas.openxmlformats.org/officeDocument/2006/relationships" r:id="rId9"/>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3</xdr:col>
      <xdr:colOff>1188889</xdr:colOff>
      <xdr:row>0</xdr:row>
      <xdr:rowOff>0</xdr:rowOff>
    </xdr:from>
    <xdr:to>
      <xdr:col>3</xdr:col>
      <xdr:colOff>2131239</xdr:colOff>
      <xdr:row>0</xdr:row>
      <xdr:rowOff>888583</xdr:rowOff>
    </xdr:to>
    <xdr:pic>
      <xdr:nvPicPr>
        <xdr:cNvPr id="8" name="Imagen 7">
          <a:hlinkClick xmlns:r="http://schemas.openxmlformats.org/officeDocument/2006/relationships" r:id="rId11"/>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4</xdr:col>
      <xdr:colOff>369629</xdr:colOff>
      <xdr:row>0</xdr:row>
      <xdr:rowOff>0</xdr:rowOff>
    </xdr:from>
    <xdr:to>
      <xdr:col>4</xdr:col>
      <xdr:colOff>1294560</xdr:colOff>
      <xdr:row>0</xdr:row>
      <xdr:rowOff>888583</xdr:rowOff>
    </xdr:to>
    <xdr:pic>
      <xdr:nvPicPr>
        <xdr:cNvPr id="9" name="Imagen 8">
          <a:hlinkClick xmlns:r="http://schemas.openxmlformats.org/officeDocument/2006/relationships" r:id="rId13"/>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6</xdr:col>
      <xdr:colOff>370401</xdr:colOff>
      <xdr:row>0</xdr:row>
      <xdr:rowOff>0</xdr:rowOff>
    </xdr:from>
    <xdr:to>
      <xdr:col>6</xdr:col>
      <xdr:colOff>1327086</xdr:colOff>
      <xdr:row>0</xdr:row>
      <xdr:rowOff>888583</xdr:rowOff>
    </xdr:to>
    <xdr:pic>
      <xdr:nvPicPr>
        <xdr:cNvPr id="10" name="Imagen 9">
          <a:hlinkClick xmlns:r="http://schemas.openxmlformats.org/officeDocument/2006/relationships" r:id="rId15"/>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7</xdr:col>
      <xdr:colOff>598690</xdr:colOff>
      <xdr:row>0</xdr:row>
      <xdr:rowOff>274807</xdr:rowOff>
    </xdr:from>
    <xdr:to>
      <xdr:col>7</xdr:col>
      <xdr:colOff>1021069</xdr:colOff>
      <xdr:row>0</xdr:row>
      <xdr:rowOff>655218</xdr:rowOff>
    </xdr:to>
    <xdr:pic>
      <xdr:nvPicPr>
        <xdr:cNvPr id="11" name="Graphic 2" descr="Home outline">
          <a:hlinkClick xmlns:r="http://schemas.openxmlformats.org/officeDocument/2006/relationships" r:id="rId17"/>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476250</xdr:colOff>
      <xdr:row>1</xdr:row>
      <xdr:rowOff>238125</xdr:rowOff>
    </xdr:from>
    <xdr:to>
      <xdr:col>1</xdr:col>
      <xdr:colOff>1193075</xdr:colOff>
      <xdr:row>3</xdr:row>
      <xdr:rowOff>202475</xdr:rowOff>
    </xdr:to>
    <xdr:pic>
      <xdr:nvPicPr>
        <xdr:cNvPr id="21" name="Gráfico 6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90700" y="1190625"/>
          <a:ext cx="720000" cy="720000"/>
        </a:xfrm>
        <a:prstGeom prst="rect">
          <a:avLst/>
        </a:prstGeom>
      </xdr:spPr>
    </xdr:pic>
    <xdr:clientData/>
  </xdr:twoCellAnchor>
  <xdr:twoCellAnchor>
    <xdr:from>
      <xdr:col>8</xdr:col>
      <xdr:colOff>1290615</xdr:colOff>
      <xdr:row>5</xdr:row>
      <xdr:rowOff>162964</xdr:rowOff>
    </xdr:from>
    <xdr:to>
      <xdr:col>12</xdr:col>
      <xdr:colOff>417946</xdr:colOff>
      <xdr:row>11</xdr:row>
      <xdr:rowOff>1057000</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12</xdr:col>
      <xdr:colOff>668976</xdr:colOff>
      <xdr:row>5</xdr:row>
      <xdr:rowOff>191706</xdr:rowOff>
    </xdr:from>
    <xdr:to>
      <xdr:col>15</xdr:col>
      <xdr:colOff>812038</xdr:colOff>
      <xdr:row>11</xdr:row>
      <xdr:rowOff>1235093</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4"/>
        <a:stretch>
          <a:fillRect/>
        </a:stretch>
      </xdr:blipFill>
      <xdr:spPr>
        <a:xfrm>
          <a:off x="16863771" y="2404260"/>
          <a:ext cx="4194936" cy="2448038"/>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4" name="3 Imagen">
          <a:hlinkClick xmlns:r="http://schemas.openxmlformats.org/officeDocument/2006/relationships" r:id="rId5"/>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11566</xdr:rowOff>
    </xdr:from>
    <xdr:to>
      <xdr:col>3</xdr:col>
      <xdr:colOff>1102352</xdr:colOff>
      <xdr:row>0</xdr:row>
      <xdr:rowOff>886324</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8"/>
        <a:srcRect/>
        <a:stretch/>
      </xdr:blipFill>
      <xdr:spPr>
        <a:xfrm>
          <a:off x="4164594" y="8391"/>
          <a:ext cx="874758" cy="874758"/>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0"/>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888583</xdr:rowOff>
    </xdr:to>
    <xdr:pic>
      <xdr:nvPicPr>
        <xdr:cNvPr id="7" name="Imagen 6">
          <a:hlinkClick xmlns:r="http://schemas.openxmlformats.org/officeDocument/2006/relationships" r:id="rId11"/>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2"/>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1116911</xdr:colOff>
      <xdr:row>0</xdr:row>
      <xdr:rowOff>888583</xdr:rowOff>
    </xdr:to>
    <xdr:pic>
      <xdr:nvPicPr>
        <xdr:cNvPr id="8" name="Imagen 7">
          <a:hlinkClick xmlns:r="http://schemas.openxmlformats.org/officeDocument/2006/relationships" r:id="rId13"/>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664743</xdr:rowOff>
    </xdr:to>
    <xdr:pic>
      <xdr:nvPicPr>
        <xdr:cNvPr id="9" name="Graphic 2" descr="Home outline">
          <a:hlinkClick xmlns:r="http://schemas.openxmlformats.org/officeDocument/2006/relationships" r:id="rId15"/>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469479</xdr:colOff>
      <xdr:row>2</xdr:row>
      <xdr:rowOff>0</xdr:rowOff>
    </xdr:from>
    <xdr:to>
      <xdr:col>1</xdr:col>
      <xdr:colOff>1192654</xdr:colOff>
      <xdr:row>3</xdr:row>
      <xdr:rowOff>218350</xdr:rowOff>
    </xdr:to>
    <xdr:pic>
      <xdr:nvPicPr>
        <xdr:cNvPr id="21" name="Gráfico 34">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
        <a:stretch/>
      </xdr:blipFill>
      <xdr:spPr>
        <a:xfrm>
          <a:off x="1783929" y="1200150"/>
          <a:ext cx="720000" cy="720000"/>
        </a:xfrm>
        <a:prstGeom prst="rect">
          <a:avLst/>
        </a:prstGeom>
      </xdr:spPr>
    </xdr:pic>
    <xdr:clientData/>
  </xdr:twoCellAnchor>
  <xdr:twoCellAnchor editAs="absolute">
    <xdr:from>
      <xdr:col>5</xdr:col>
      <xdr:colOff>408753</xdr:colOff>
      <xdr:row>11</xdr:row>
      <xdr:rowOff>50087</xdr:rowOff>
    </xdr:from>
    <xdr:to>
      <xdr:col>8</xdr:col>
      <xdr:colOff>242543</xdr:colOff>
      <xdr:row>22</xdr:row>
      <xdr:rowOff>38263</xdr:rowOff>
    </xdr:to>
    <xdr:graphicFrame macro="">
      <xdr:nvGraphicFramePr>
        <xdr:cNvPr id="101" name="Gráfico 11">
          <a:extLst>
            <a:ext uri="{FF2B5EF4-FFF2-40B4-BE49-F238E27FC236}">
              <a16:creationId xmlns:a16="http://schemas.microsoft.com/office/drawing/2014/main" id="{00000000-0008-0000-0700-00000F000000}"/>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3"/>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5"/>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198448</xdr:colOff>
      <xdr:row>0</xdr:row>
      <xdr:rowOff>0</xdr:rowOff>
    </xdr:from>
    <xdr:to>
      <xdr:col>4</xdr:col>
      <xdr:colOff>1103899</xdr:colOff>
      <xdr:row>0</xdr:row>
      <xdr:rowOff>885408</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8"/>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10"/>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3"/>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absolute">
    <xdr:from>
      <xdr:col>1</xdr:col>
      <xdr:colOff>1246095</xdr:colOff>
      <xdr:row>11</xdr:row>
      <xdr:rowOff>50087</xdr:rowOff>
    </xdr:from>
    <xdr:to>
      <xdr:col>5</xdr:col>
      <xdr:colOff>582706</xdr:colOff>
      <xdr:row>22</xdr:row>
      <xdr:rowOff>38263</xdr:rowOff>
    </xdr:to>
    <xdr:graphicFrame macro="">
      <xdr:nvGraphicFramePr>
        <xdr:cNvPr id="100" name="Gráfico 11">
          <a:extLst>
            <a:ext uri="{FF2B5EF4-FFF2-40B4-BE49-F238E27FC236}">
              <a16:creationId xmlns:a16="http://schemas.microsoft.com/office/drawing/2014/main" id="{BAB973FC-E478-4795-AEC1-C72527831DC6}"/>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editAs="absolute">
    <xdr:from>
      <xdr:col>8</xdr:col>
      <xdr:colOff>1117285</xdr:colOff>
      <xdr:row>11</xdr:row>
      <xdr:rowOff>50087</xdr:rowOff>
    </xdr:from>
    <xdr:to>
      <xdr:col>12</xdr:col>
      <xdr:colOff>56029</xdr:colOff>
      <xdr:row>22</xdr:row>
      <xdr:rowOff>38263</xdr:rowOff>
    </xdr:to>
    <xdr:graphicFrame macro="">
      <xdr:nvGraphicFramePr>
        <xdr:cNvPr id="98" name="Gráfico 11">
          <a:extLst>
            <a:ext uri="{FF2B5EF4-FFF2-40B4-BE49-F238E27FC236}">
              <a16:creationId xmlns:a16="http://schemas.microsoft.com/office/drawing/2014/main" id="{6B95CE97-898C-476E-ACD0-CF8FD1BCB3E6}"/>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editAs="absolute">
    <xdr:from>
      <xdr:col>11</xdr:col>
      <xdr:colOff>1142164</xdr:colOff>
      <xdr:row>11</xdr:row>
      <xdr:rowOff>50087</xdr:rowOff>
    </xdr:from>
    <xdr:to>
      <xdr:col>14</xdr:col>
      <xdr:colOff>772019</xdr:colOff>
      <xdr:row>22</xdr:row>
      <xdr:rowOff>38263</xdr:rowOff>
    </xdr:to>
    <xdr:graphicFrame macro="">
      <xdr:nvGraphicFramePr>
        <xdr:cNvPr id="94" name="Gráfico 11">
          <a:extLst>
            <a:ext uri="{FF2B5EF4-FFF2-40B4-BE49-F238E27FC236}">
              <a16:creationId xmlns:a16="http://schemas.microsoft.com/office/drawing/2014/main" id="{E90A9B3B-C1E6-47E1-AB0B-9965AB3189BA}"/>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absolute">
    <xdr:from>
      <xdr:col>1</xdr:col>
      <xdr:colOff>66675</xdr:colOff>
      <xdr:row>0</xdr:row>
      <xdr:rowOff>246597</xdr:rowOff>
    </xdr:from>
    <xdr:to>
      <xdr:col>1</xdr:col>
      <xdr:colOff>1293495</xdr:colOff>
      <xdr:row>0</xdr:row>
      <xdr:rowOff>715081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2916819</xdr:colOff>
      <xdr:row>0</xdr:row>
      <xdr:rowOff>8391</xdr:rowOff>
    </xdr:from>
    <xdr:to>
      <xdr:col>1</xdr:col>
      <xdr:colOff>3791577</xdr:colOff>
      <xdr:row>0</xdr:row>
      <xdr:rowOff>883149</xdr:rowOff>
    </xdr:to>
    <xdr:pic>
      <xdr:nvPicPr>
        <xdr:cNvPr id="5" name="Imagen 4">
          <a:hlinkClick xmlns:r="http://schemas.openxmlformats.org/officeDocument/2006/relationships" r:id="rId3"/>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4218494</xdr:colOff>
      <xdr:row>0</xdr:row>
      <xdr:rowOff>0</xdr:rowOff>
    </xdr:from>
    <xdr:to>
      <xdr:col>1</xdr:col>
      <xdr:colOff>5107077</xdr:colOff>
      <xdr:row>0</xdr:row>
      <xdr:rowOff>888583</xdr:rowOff>
    </xdr:to>
    <xdr:pic>
      <xdr:nvPicPr>
        <xdr:cNvPr id="6" name="Imagen 5">
          <a:hlinkClick xmlns:r="http://schemas.openxmlformats.org/officeDocument/2006/relationships" r:id="rId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6"/>
        <a:srcRect/>
        <a:stretch/>
      </xdr:blipFill>
      <xdr:spPr>
        <a:xfrm>
          <a:off x="5532944" y="0"/>
          <a:ext cx="888583" cy="888583"/>
        </a:xfrm>
        <a:prstGeom prst="rect">
          <a:avLst/>
        </a:prstGeom>
      </xdr:spPr>
    </xdr:pic>
    <xdr:clientData/>
  </xdr:twoCellAnchor>
  <xdr:twoCellAnchor editAs="absolute">
    <xdr:from>
      <xdr:col>1</xdr:col>
      <xdr:colOff>5523087</xdr:colOff>
      <xdr:row>0</xdr:row>
      <xdr:rowOff>0</xdr:rowOff>
    </xdr:from>
    <xdr:to>
      <xdr:col>2</xdr:col>
      <xdr:colOff>239834</xdr:colOff>
      <xdr:row>0</xdr:row>
      <xdr:rowOff>888583</xdr:rowOff>
    </xdr:to>
    <xdr:pic>
      <xdr:nvPicPr>
        <xdr:cNvPr id="7" name="Imagen 6">
          <a:hlinkClick xmlns:r="http://schemas.openxmlformats.org/officeDocument/2006/relationships" r:id="rId7"/>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1761485</xdr:colOff>
      <xdr:row>0</xdr:row>
      <xdr:rowOff>0</xdr:rowOff>
    </xdr:from>
    <xdr:to>
      <xdr:col>3</xdr:col>
      <xdr:colOff>2679011</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3297385</xdr:colOff>
      <xdr:row>0</xdr:row>
      <xdr:rowOff>274807</xdr:rowOff>
    </xdr:from>
    <xdr:to>
      <xdr:col>3</xdr:col>
      <xdr:colOff>3712844</xdr:colOff>
      <xdr:row>0</xdr:row>
      <xdr:rowOff>655218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2</xdr:col>
      <xdr:colOff>495300</xdr:colOff>
      <xdr:row>28</xdr:row>
      <xdr:rowOff>95250</xdr:rowOff>
    </xdr:from>
    <xdr:to>
      <xdr:col>4</xdr:col>
      <xdr:colOff>113761</xdr:colOff>
      <xdr:row>45</xdr:row>
      <xdr:rowOff>2843</xdr:rowOff>
    </xdr:to>
    <xdr:pic>
      <xdr:nvPicPr>
        <xdr:cNvPr id="10" name="Imagen 9">
          <a:extLst>
            <a:ext uri="{FF2B5EF4-FFF2-40B4-BE49-F238E27FC236}">
              <a16:creationId xmlns:a16="http://schemas.microsoft.com/office/drawing/2014/main" id="{FF788344-2F7D-ABB6-5C71-E07F52DE94CF}"/>
            </a:ext>
          </a:extLst>
        </xdr:cNvPr>
        <xdr:cNvPicPr>
          <a:picLocks noChangeAspect="1"/>
        </xdr:cNvPicPr>
      </xdr:nvPicPr>
      <xdr:blipFill>
        <a:blip xmlns:r="http://schemas.openxmlformats.org/officeDocument/2006/relationships" r:embed="rId14"/>
        <a:stretch>
          <a:fillRect/>
        </a:stretch>
      </xdr:blipFill>
      <xdr:spPr>
        <a:xfrm>
          <a:off x="8058150" y="6076950"/>
          <a:ext cx="4314286" cy="2660318"/>
        </a:xfrm>
        <a:prstGeom prst="rect">
          <a:avLst/>
        </a:prstGeom>
      </xdr:spPr>
    </xdr:pic>
    <xdr:clientData/>
  </xdr:twoCellAnchor>
  <xdr:twoCellAnchor editAs="oneCell">
    <xdr:from>
      <xdr:col>2</xdr:col>
      <xdr:colOff>501650</xdr:colOff>
      <xdr:row>7</xdr:row>
      <xdr:rowOff>114300</xdr:rowOff>
    </xdr:from>
    <xdr:to>
      <xdr:col>4</xdr:col>
      <xdr:colOff>113762</xdr:colOff>
      <xdr:row>30</xdr:row>
      <xdr:rowOff>85229</xdr:rowOff>
    </xdr:to>
    <xdr:pic>
      <xdr:nvPicPr>
        <xdr:cNvPr id="11" name="Imagen 10">
          <a:extLst>
            <a:ext uri="{FF2B5EF4-FFF2-40B4-BE49-F238E27FC236}">
              <a16:creationId xmlns:a16="http://schemas.microsoft.com/office/drawing/2014/main" id="{1E1E1931-9B3F-5055-4858-BE8E2AA7F696}"/>
            </a:ext>
          </a:extLst>
        </xdr:cNvPr>
        <xdr:cNvPicPr>
          <a:picLocks noChangeAspect="1"/>
        </xdr:cNvPicPr>
      </xdr:nvPicPr>
      <xdr:blipFill>
        <a:blip xmlns:r="http://schemas.openxmlformats.org/officeDocument/2006/relationships" r:embed="rId15"/>
        <a:stretch>
          <a:fillRect/>
        </a:stretch>
      </xdr:blipFill>
      <xdr:spPr>
        <a:xfrm>
          <a:off x="8064500" y="2419350"/>
          <a:ext cx="4307937" cy="3971429"/>
        </a:xfrm>
        <a:prstGeom prst="rect">
          <a:avLst/>
        </a:prstGeom>
      </xdr:spPr>
    </xdr:pic>
    <xdr:clientData/>
  </xdr:twoCellAnchor>
  <xdr:twoCellAnchor editAs="oneCell">
    <xdr:from>
      <xdr:col>1</xdr:col>
      <xdr:colOff>44450</xdr:colOff>
      <xdr:row>1</xdr:row>
      <xdr:rowOff>244475</xdr:rowOff>
    </xdr:from>
    <xdr:to>
      <xdr:col>1</xdr:col>
      <xdr:colOff>5895244</xdr:colOff>
      <xdr:row>25</xdr:row>
      <xdr:rowOff>323302</xdr:rowOff>
    </xdr:to>
    <xdr:pic>
      <xdr:nvPicPr>
        <xdr:cNvPr id="3" name="Imagen 2">
          <a:extLst>
            <a:ext uri="{FF2B5EF4-FFF2-40B4-BE49-F238E27FC236}">
              <a16:creationId xmlns:a16="http://schemas.microsoft.com/office/drawing/2014/main" id="{FC02832D-66B4-F38B-16BC-F4E9FF4FFBA7}"/>
            </a:ext>
          </a:extLst>
        </xdr:cNvPr>
        <xdr:cNvPicPr>
          <a:picLocks noChangeAspect="1"/>
        </xdr:cNvPicPr>
      </xdr:nvPicPr>
      <xdr:blipFill>
        <a:blip xmlns:r="http://schemas.openxmlformats.org/officeDocument/2006/relationships" r:embed="rId16"/>
        <a:stretch>
          <a:fillRect/>
        </a:stretch>
      </xdr:blipFill>
      <xdr:spPr>
        <a:xfrm>
          <a:off x="1425575" y="1196975"/>
          <a:ext cx="5850794" cy="43841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564217</xdr:colOff>
      <xdr:row>2</xdr:row>
      <xdr:rowOff>142319</xdr:rowOff>
    </xdr:from>
    <xdr:to>
      <xdr:col>1</xdr:col>
      <xdr:colOff>1155657</xdr:colOff>
      <xdr:row>3</xdr:row>
      <xdr:rowOff>143590</xdr:rowOff>
    </xdr:to>
    <xdr:pic>
      <xdr:nvPicPr>
        <xdr:cNvPr id="16" name="Graphic 9">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
        <a:stretch/>
      </xdr:blipFill>
      <xdr:spPr>
        <a:xfrm>
          <a:off x="1878667" y="1342469"/>
          <a:ext cx="588265" cy="502921"/>
        </a:xfrm>
        <a:prstGeom prst="rect">
          <a:avLst/>
        </a:prstGeom>
      </xdr:spPr>
    </xdr:pic>
    <xdr:clientData/>
  </xdr:twoCellAnchor>
  <xdr:twoCellAnchor editAs="absolute">
    <xdr:from>
      <xdr:col>7</xdr:col>
      <xdr:colOff>228601</xdr:colOff>
      <xdr:row>6</xdr:row>
      <xdr:rowOff>0</xdr:rowOff>
    </xdr:from>
    <xdr:to>
      <xdr:col>9</xdr:col>
      <xdr:colOff>1044576</xdr:colOff>
      <xdr:row>19</xdr:row>
      <xdr:rowOff>114300</xdr:rowOff>
    </xdr:to>
    <xdr:graphicFrame macro="">
      <xdr:nvGraphicFramePr>
        <xdr:cNvPr id="18" name="Gráfico 17">
          <a:extLst>
            <a:ext uri="{FF2B5EF4-FFF2-40B4-BE49-F238E27FC236}">
              <a16:creationId xmlns:a16="http://schemas.microsoft.com/office/drawing/2014/main" id="{00000000-0008-0000-0900-000012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9</xdr:col>
      <xdr:colOff>1192154</xdr:colOff>
      <xdr:row>6</xdr:row>
      <xdr:rowOff>1307</xdr:rowOff>
    </xdr:from>
    <xdr:to>
      <xdr:col>12</xdr:col>
      <xdr:colOff>845608</xdr:colOff>
      <xdr:row>19</xdr:row>
      <xdr:rowOff>66675</xdr:rowOff>
    </xdr:to>
    <xdr:graphicFrame macro="">
      <xdr:nvGraphicFramePr>
        <xdr:cNvPr id="19" name="Gráfico 18">
          <a:extLst>
            <a:ext uri="{FF2B5EF4-FFF2-40B4-BE49-F238E27FC236}">
              <a16:creationId xmlns:a16="http://schemas.microsoft.com/office/drawing/2014/main" id="{00000000-0008-0000-0900-000013000000}"/>
            </a:ext>
            <a:ext uri="{147F2762-F138-4A5C-976F-8EAC2B608ADB}">
              <a16:predDERef xmlns:a16="http://schemas.microsoft.com/office/drawing/2014/main" pred="{1DA34CC5-87F6-4F8A-93CB-F3329F5974F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9</xdr:col>
      <xdr:colOff>968376</xdr:colOff>
      <xdr:row>19</xdr:row>
      <xdr:rowOff>121475</xdr:rowOff>
    </xdr:from>
    <xdr:to>
      <xdr:col>12</xdr:col>
      <xdr:colOff>609601</xdr:colOff>
      <xdr:row>31</xdr:row>
      <xdr:rowOff>104775</xdr:rowOff>
    </xdr:to>
    <xdr:graphicFrame macro="">
      <xdr:nvGraphicFramePr>
        <xdr:cNvPr id="20" name="Gráfico 19">
          <a:extLst>
            <a:ext uri="{FF2B5EF4-FFF2-40B4-BE49-F238E27FC236}">
              <a16:creationId xmlns:a16="http://schemas.microsoft.com/office/drawing/2014/main" id="{00000000-0008-0000-0900-000014000000}"/>
            </a:ext>
            <a:ext uri="{147F2762-F138-4A5C-976F-8EAC2B608ADB}">
              <a16:predDERef xmlns:a16="http://schemas.microsoft.com/office/drawing/2014/main" pred="{4F1B2AFC-69B1-4561-BA68-BB04A0B9ED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7</xdr:col>
      <xdr:colOff>276225</xdr:colOff>
      <xdr:row>19</xdr:row>
      <xdr:rowOff>145721</xdr:rowOff>
    </xdr:from>
    <xdr:to>
      <xdr:col>9</xdr:col>
      <xdr:colOff>1006476</xdr:colOff>
      <xdr:row>34</xdr:row>
      <xdr:rowOff>142875</xdr:rowOff>
    </xdr:to>
    <xdr:graphicFrame macro="">
      <xdr:nvGraphicFramePr>
        <xdr:cNvPr id="21" name="Gráfico 20">
          <a:extLst>
            <a:ext uri="{FF2B5EF4-FFF2-40B4-BE49-F238E27FC236}">
              <a16:creationId xmlns:a16="http://schemas.microsoft.com/office/drawing/2014/main" id="{00000000-0008-0000-0900-000015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12</xdr:col>
      <xdr:colOff>963278</xdr:colOff>
      <xdr:row>6</xdr:row>
      <xdr:rowOff>2732</xdr:rowOff>
    </xdr:from>
    <xdr:to>
      <xdr:col>16</xdr:col>
      <xdr:colOff>954616</xdr:colOff>
      <xdr:row>31</xdr:row>
      <xdr:rowOff>28575</xdr:rowOff>
    </xdr:to>
    <xdr:graphicFrame macro="">
      <xdr:nvGraphicFramePr>
        <xdr:cNvPr id="22" name="Chart 5">
          <a:extLst>
            <a:ext uri="{FF2B5EF4-FFF2-40B4-BE49-F238E27FC236}">
              <a16:creationId xmlns:a16="http://schemas.microsoft.com/office/drawing/2014/main" id="{00000000-0008-0000-09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10</xdr:col>
      <xdr:colOff>285750</xdr:colOff>
      <xdr:row>36</xdr:row>
      <xdr:rowOff>105932</xdr:rowOff>
    </xdr:from>
    <xdr:to>
      <xdr:col>13</xdr:col>
      <xdr:colOff>637904</xdr:colOff>
      <xdr:row>52</xdr:row>
      <xdr:rowOff>152400</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rotWithShape="1">
        <a:blip xmlns:r="http://schemas.openxmlformats.org/officeDocument/2006/relationships" r:embed="rId7"/>
        <a:srcRect b="18084"/>
        <a:stretch/>
      </xdr:blipFill>
      <xdr:spPr>
        <a:xfrm>
          <a:off x="13430250" y="9503932"/>
          <a:ext cx="4292329" cy="3726293"/>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8"/>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4" name="Imagen 3">
          <a:hlinkClick xmlns:r="http://schemas.openxmlformats.org/officeDocument/2006/relationships" r:id="rId10"/>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1"/>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2"/>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3"/>
        <a:srcRect/>
        <a:stretch/>
      </xdr:blipFill>
      <xdr:spPr>
        <a:xfrm>
          <a:off x="5466269" y="0"/>
          <a:ext cx="888583"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6" name="Imagen 5">
          <a:hlinkClick xmlns:r="http://schemas.openxmlformats.org/officeDocument/2006/relationships" r:id="rId14"/>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5"/>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1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7"/>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18"/>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 uri="{96DAC541-7B7A-43D3-8B79-37D633B846F1}">
              <asvg:svgBlip xmlns:asvg="http://schemas.microsoft.com/office/drawing/2016/SVG/main" r:embed="rId20"/>
            </a:ext>
          </a:extLst>
        </a:blip>
        <a:stretch>
          <a:fillRect/>
        </a:stretch>
      </xdr:blipFill>
      <xdr:spPr>
        <a:xfrm>
          <a:off x="10936435" y="281157"/>
          <a:ext cx="415459" cy="38041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514350</xdr:colOff>
      <xdr:row>2</xdr:row>
      <xdr:rowOff>0</xdr:rowOff>
    </xdr:from>
    <xdr:to>
      <xdr:col>1</xdr:col>
      <xdr:colOff>1227387</xdr:colOff>
      <xdr:row>3</xdr:row>
      <xdr:rowOff>187403</xdr:rowOff>
    </xdr:to>
    <xdr:pic>
      <xdr:nvPicPr>
        <xdr:cNvPr id="17" name="Graphic 9" descr="Group outline">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28800" y="1200150"/>
          <a:ext cx="716212" cy="692228"/>
        </a:xfrm>
        <a:prstGeom prst="rect">
          <a:avLst/>
        </a:prstGeom>
      </xdr:spPr>
    </xdr:pic>
    <xdr:clientData/>
  </xdr:twoCellAnchor>
  <xdr:twoCellAnchor editAs="absolute">
    <xdr:from>
      <xdr:col>8</xdr:col>
      <xdr:colOff>278765</xdr:colOff>
      <xdr:row>21</xdr:row>
      <xdr:rowOff>63500</xdr:rowOff>
    </xdr:from>
    <xdr:to>
      <xdr:col>12</xdr:col>
      <xdr:colOff>545465</xdr:colOff>
      <xdr:row>29</xdr:row>
      <xdr:rowOff>921834</xdr:rowOff>
    </xdr:to>
    <xdr:graphicFrame macro="">
      <xdr:nvGraphicFramePr>
        <xdr:cNvPr id="11" name="Chart 8">
          <a:extLst>
            <a:ext uri="{FF2B5EF4-FFF2-40B4-BE49-F238E27FC236}">
              <a16:creationId xmlns:a16="http://schemas.microsoft.com/office/drawing/2014/main" id="{00000000-0008-0000-0A00-000014000000}"/>
            </a:ext>
            <a:ext uri="{147F2762-F138-4A5C-976F-8EAC2B608ADB}">
              <a16:predDERef xmlns:a16="http://schemas.microsoft.com/office/drawing/2014/main" pred="{938D0ED7-2B59-54A3-C755-116769972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983950</xdr:colOff>
      <xdr:row>48</xdr:row>
      <xdr:rowOff>120650</xdr:rowOff>
    </xdr:from>
    <xdr:to>
      <xdr:col>12</xdr:col>
      <xdr:colOff>341330</xdr:colOff>
      <xdr:row>62</xdr:row>
      <xdr:rowOff>31190</xdr:rowOff>
    </xdr:to>
    <xdr:graphicFrame macro="">
      <xdr:nvGraphicFramePr>
        <xdr:cNvPr id="22" name="Gráfico 21">
          <a:extLst>
            <a:ext uri="{FF2B5EF4-FFF2-40B4-BE49-F238E27FC236}">
              <a16:creationId xmlns:a16="http://schemas.microsoft.com/office/drawing/2014/main" id="{00000000-0008-0000-0A00-000016000000}"/>
            </a:ext>
            <a:ext uri="{147F2762-F138-4A5C-976F-8EAC2B608ADB}">
              <a16:predDERef xmlns:a16="http://schemas.microsoft.com/office/drawing/2014/main" pred="{E0035208-D512-4851-A225-CEF79027B2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9</xdr:col>
      <xdr:colOff>486298</xdr:colOff>
      <xdr:row>93</xdr:row>
      <xdr:rowOff>46280</xdr:rowOff>
    </xdr:from>
    <xdr:to>
      <xdr:col>12</xdr:col>
      <xdr:colOff>2068083</xdr:colOff>
      <xdr:row>108</xdr:row>
      <xdr:rowOff>39967</xdr:rowOff>
    </xdr:to>
    <xdr:graphicFrame macro="">
      <xdr:nvGraphicFramePr>
        <xdr:cNvPr id="23" name="Gráfico 3">
          <a:extLst>
            <a:ext uri="{FF2B5EF4-FFF2-40B4-BE49-F238E27FC236}">
              <a16:creationId xmlns:a16="http://schemas.microsoft.com/office/drawing/2014/main" id="{00000000-0008-0000-0A00-000017000000}"/>
            </a:ext>
            <a:ext uri="{147F2762-F138-4A5C-976F-8EAC2B608ADB}">
              <a16:predDERef xmlns:a16="http://schemas.microsoft.com/office/drawing/2014/main" pred="{F58C201D-8866-45FB-9F0F-FB056E50E6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9</xdr:col>
      <xdr:colOff>345365</xdr:colOff>
      <xdr:row>107</xdr:row>
      <xdr:rowOff>179404</xdr:rowOff>
    </xdr:from>
    <xdr:to>
      <xdr:col>12</xdr:col>
      <xdr:colOff>1987587</xdr:colOff>
      <xdr:row>123</xdr:row>
      <xdr:rowOff>34925</xdr:rowOff>
    </xdr:to>
    <xdr:graphicFrame macro="">
      <xdr:nvGraphicFramePr>
        <xdr:cNvPr id="4" name="Gráfico 3">
          <a:extLst>
            <a:ext uri="{FF2B5EF4-FFF2-40B4-BE49-F238E27FC236}">
              <a16:creationId xmlns:a16="http://schemas.microsoft.com/office/drawing/2014/main" id="{00000000-0008-0000-0A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1"/>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6" name="Imagen 5">
          <a:hlinkClick xmlns:r="http://schemas.openxmlformats.org/officeDocument/2006/relationships" r:id="rId13"/>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15"/>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1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504825</xdr:colOff>
      <xdr:row>2</xdr:row>
      <xdr:rowOff>0</xdr:rowOff>
    </xdr:from>
    <xdr:to>
      <xdr:col>1</xdr:col>
      <xdr:colOff>1249229</xdr:colOff>
      <xdr:row>4</xdr:row>
      <xdr:rowOff>2055</xdr:rowOff>
    </xdr:to>
    <xdr:pic>
      <xdr:nvPicPr>
        <xdr:cNvPr id="17" name="Gráfico 9">
          <a:extLst>
            <a:ext uri="{FF2B5EF4-FFF2-40B4-BE49-F238E27FC236}">
              <a16:creationId xmlns:a16="http://schemas.microsoft.com/office/drawing/2014/main" id="{00000000-0008-0000-0B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19275" y="1200150"/>
          <a:ext cx="744404" cy="735480"/>
        </a:xfrm>
        <a:prstGeom prst="rect">
          <a:avLst/>
        </a:prstGeom>
      </xdr:spPr>
    </xdr:pic>
    <xdr:clientData/>
  </xdr:twoCellAnchor>
  <xdr:twoCellAnchor editAs="absolute">
    <xdr:from>
      <xdr:col>8</xdr:col>
      <xdr:colOff>368300</xdr:colOff>
      <xdr:row>5</xdr:row>
      <xdr:rowOff>165100</xdr:rowOff>
    </xdr:from>
    <xdr:to>
      <xdr:col>10</xdr:col>
      <xdr:colOff>736600</xdr:colOff>
      <xdr:row>22</xdr:row>
      <xdr:rowOff>0</xdr:rowOff>
    </xdr:to>
    <xdr:graphicFrame macro="">
      <xdr:nvGraphicFramePr>
        <xdr:cNvPr id="244" name="Gráfico 243">
          <a:extLst>
            <a:ext uri="{FF2B5EF4-FFF2-40B4-BE49-F238E27FC236}">
              <a16:creationId xmlns:a16="http://schemas.microsoft.com/office/drawing/2014/main" id="{00000000-0008-0000-0B00-0000F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676275</xdr:colOff>
      <xdr:row>24</xdr:row>
      <xdr:rowOff>28123</xdr:rowOff>
    </xdr:from>
    <xdr:to>
      <xdr:col>10</xdr:col>
      <xdr:colOff>863600</xdr:colOff>
      <xdr:row>39</xdr:row>
      <xdr:rowOff>63501</xdr:rowOff>
    </xdr:to>
    <xdr:graphicFrame macro="">
      <xdr:nvGraphicFramePr>
        <xdr:cNvPr id="246" name="Gráfico 245">
          <a:extLst>
            <a:ext uri="{FF2B5EF4-FFF2-40B4-BE49-F238E27FC236}">
              <a16:creationId xmlns:a16="http://schemas.microsoft.com/office/drawing/2014/main" id="{00000000-0008-0000-0B00-0000F6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10</xdr:col>
      <xdr:colOff>899582</xdr:colOff>
      <xdr:row>24</xdr:row>
      <xdr:rowOff>2722</xdr:rowOff>
    </xdr:from>
    <xdr:to>
      <xdr:col>12</xdr:col>
      <xdr:colOff>876299</xdr:colOff>
      <xdr:row>39</xdr:row>
      <xdr:rowOff>50800</xdr:rowOff>
    </xdr:to>
    <xdr:graphicFrame macro="">
      <xdr:nvGraphicFramePr>
        <xdr:cNvPr id="247" name="Gráfico 246">
          <a:extLst>
            <a:ext uri="{FF2B5EF4-FFF2-40B4-BE49-F238E27FC236}">
              <a16:creationId xmlns:a16="http://schemas.microsoft.com/office/drawing/2014/main" id="{00000000-0008-0000-0B00-0000F7000000}"/>
            </a:ext>
            <a:ext uri="{147F2762-F138-4A5C-976F-8EAC2B608ADB}">
              <a16:predDERef xmlns:a16="http://schemas.microsoft.com/office/drawing/2014/main" pred="{61E91A3E-F0D4-402D-AC46-66D4130C48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12</xdr:col>
      <xdr:colOff>1037316</xdr:colOff>
      <xdr:row>24</xdr:row>
      <xdr:rowOff>0</xdr:rowOff>
    </xdr:from>
    <xdr:to>
      <xdr:col>14</xdr:col>
      <xdr:colOff>920750</xdr:colOff>
      <xdr:row>38</xdr:row>
      <xdr:rowOff>0</xdr:rowOff>
    </xdr:to>
    <xdr:graphicFrame macro="">
      <xdr:nvGraphicFramePr>
        <xdr:cNvPr id="248" name="Gráfico 8">
          <a:extLst>
            <a:ext uri="{FF2B5EF4-FFF2-40B4-BE49-F238E27FC236}">
              <a16:creationId xmlns:a16="http://schemas.microsoft.com/office/drawing/2014/main" id="{00000000-0008-0000-0B00-0000F8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11"/>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13"/>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1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420835</xdr:colOff>
      <xdr:row>0</xdr:row>
      <xdr:rowOff>281157</xdr:rowOff>
    </xdr:from>
    <xdr:to>
      <xdr:col>8</xdr:col>
      <xdr:colOff>836294</xdr:colOff>
      <xdr:row>0</xdr:row>
      <xdr:rowOff>661568</xdr:rowOff>
    </xdr:to>
    <xdr:pic>
      <xdr:nvPicPr>
        <xdr:cNvPr id="7" name="Graphic 2" descr="Home outline">
          <a:hlinkClick xmlns:r="http://schemas.openxmlformats.org/officeDocument/2006/relationships" r:id="rId17"/>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504825</xdr:colOff>
      <xdr:row>2</xdr:row>
      <xdr:rowOff>7322</xdr:rowOff>
    </xdr:from>
    <xdr:to>
      <xdr:col>1</xdr:col>
      <xdr:colOff>1220895</xdr:colOff>
      <xdr:row>3</xdr:row>
      <xdr:rowOff>219202</xdr:rowOff>
    </xdr:to>
    <xdr:pic>
      <xdr:nvPicPr>
        <xdr:cNvPr id="11" name="Gráfico 9">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
        <a:srcRect/>
        <a:stretch/>
      </xdr:blipFill>
      <xdr:spPr>
        <a:xfrm>
          <a:off x="1819275" y="1207472"/>
          <a:ext cx="716070" cy="710355"/>
        </a:xfrm>
        <a:prstGeom prst="rect">
          <a:avLst/>
        </a:prstGeom>
      </xdr:spPr>
    </xdr:pic>
    <xdr:clientData/>
  </xdr:twoCellAnchor>
  <xdr:twoCellAnchor editAs="absolute">
    <xdr:from>
      <xdr:col>7</xdr:col>
      <xdr:colOff>218142</xdr:colOff>
      <xdr:row>8</xdr:row>
      <xdr:rowOff>112058</xdr:rowOff>
    </xdr:from>
    <xdr:to>
      <xdr:col>11</xdr:col>
      <xdr:colOff>781050</xdr:colOff>
      <xdr:row>20</xdr:row>
      <xdr:rowOff>87965</xdr:rowOff>
    </xdr:to>
    <mc:AlternateContent xmlns:mc="http://schemas.openxmlformats.org/markup-compatibility/2006">
      <mc:Choice xmlns:cx1="http://schemas.microsoft.com/office/drawing/2015/9/8/chartex" Requires="cx1">
        <xdr:graphicFrame macro="">
          <xdr:nvGraphicFramePr>
            <xdr:cNvPr id="3" name="Gráfico 2">
              <a:extLst>
                <a:ext uri="{FF2B5EF4-FFF2-40B4-BE49-F238E27FC236}">
                  <a16:creationId xmlns:a16="http://schemas.microsoft.com/office/drawing/2014/main" id="{00000000-0008-0000-0C00-000003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9889192" y="3055283"/>
              <a:ext cx="6084233" cy="3335057"/>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11</xdr:col>
      <xdr:colOff>859490</xdr:colOff>
      <xdr:row>8</xdr:row>
      <xdr:rowOff>112058</xdr:rowOff>
    </xdr:from>
    <xdr:to>
      <xdr:col>16</xdr:col>
      <xdr:colOff>66675</xdr:colOff>
      <xdr:row>20</xdr:row>
      <xdr:rowOff>87967</xdr:rowOff>
    </xdr:to>
    <mc:AlternateContent xmlns:mc="http://schemas.openxmlformats.org/markup-compatibility/2006">
      <mc:Choice xmlns:cx1="http://schemas.microsoft.com/office/drawing/2015/9/8/chartex" Requires="cx1">
        <xdr:graphicFrame macro="">
          <xdr:nvGraphicFramePr>
            <xdr:cNvPr id="4" name="Gráfico 3">
              <a:extLst>
                <a:ext uri="{FF2B5EF4-FFF2-40B4-BE49-F238E27FC236}">
                  <a16:creationId xmlns:a16="http://schemas.microsoft.com/office/drawing/2014/main" id="{00000000-0008-0000-0C00-000004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6051865" y="3055283"/>
              <a:ext cx="6109635" cy="3335059"/>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4"/>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5" name="Imagen 4">
          <a:hlinkClick xmlns:r="http://schemas.openxmlformats.org/officeDocument/2006/relationships" r:id="rId6"/>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7"/>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6" name="Imagen 5">
          <a:hlinkClick xmlns:r="http://schemas.openxmlformats.org/officeDocument/2006/relationships" r:id="rId8"/>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9"/>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7" name="Imagen 6">
          <a:hlinkClick xmlns:r="http://schemas.openxmlformats.org/officeDocument/2006/relationships" r:id="rId10"/>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11"/>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8" name="Imagen 7">
          <a:hlinkClick xmlns:r="http://schemas.openxmlformats.org/officeDocument/2006/relationships" r:id="rId1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13"/>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9" name="Graphic 2" descr="Home outline">
          <a:hlinkClick xmlns:r="http://schemas.openxmlformats.org/officeDocument/2006/relationships" r:id="rId14"/>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10936435" y="281157"/>
          <a:ext cx="415459" cy="3804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2</xdr:col>
      <xdr:colOff>195202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3</xdr:col>
      <xdr:colOff>1434460</xdr:colOff>
      <xdr:row>0</xdr:row>
      <xdr:rowOff>0</xdr:rowOff>
    </xdr:from>
    <xdr:to>
      <xdr:col>3</xdr:col>
      <xdr:colOff>2351986</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3</xdr:col>
      <xdr:colOff>2970360</xdr:colOff>
      <xdr:row>0</xdr:row>
      <xdr:rowOff>281157</xdr:rowOff>
    </xdr:from>
    <xdr:to>
      <xdr:col>3</xdr:col>
      <xdr:colOff>3385819</xdr:colOff>
      <xdr:row>0</xdr:row>
      <xdr:rowOff>661568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3</xdr:col>
      <xdr:colOff>19050</xdr:colOff>
      <xdr:row>7</xdr:row>
      <xdr:rowOff>6351</xdr:rowOff>
    </xdr:from>
    <xdr:to>
      <xdr:col>4</xdr:col>
      <xdr:colOff>47625</xdr:colOff>
      <xdr:row>24</xdr:row>
      <xdr:rowOff>136430</xdr:rowOff>
    </xdr:to>
    <xdr:pic>
      <xdr:nvPicPr>
        <xdr:cNvPr id="6" name="Imagen 5">
          <a:extLst>
            <a:ext uri="{FF2B5EF4-FFF2-40B4-BE49-F238E27FC236}">
              <a16:creationId xmlns:a16="http://schemas.microsoft.com/office/drawing/2014/main" id="{5B4D0437-91CB-41CA-4B35-3B2141C0CAD5}"/>
            </a:ext>
          </a:extLst>
        </xdr:cNvPr>
        <xdr:cNvPicPr>
          <a:picLocks noChangeAspect="1"/>
        </xdr:cNvPicPr>
      </xdr:nvPicPr>
      <xdr:blipFill>
        <a:blip xmlns:r="http://schemas.openxmlformats.org/officeDocument/2006/relationships" r:embed="rId14"/>
        <a:stretch>
          <a:fillRect/>
        </a:stretch>
      </xdr:blipFill>
      <xdr:spPr>
        <a:xfrm>
          <a:off x="8362950" y="2254251"/>
          <a:ext cx="4219575" cy="2882804"/>
        </a:xfrm>
        <a:prstGeom prst="rect">
          <a:avLst/>
        </a:prstGeom>
      </xdr:spPr>
    </xdr:pic>
    <xdr:clientData/>
  </xdr:twoCellAnchor>
  <xdr:twoCellAnchor editAs="oneCell">
    <xdr:from>
      <xdr:col>0</xdr:col>
      <xdr:colOff>1377950</xdr:colOff>
      <xdr:row>2</xdr:row>
      <xdr:rowOff>0</xdr:rowOff>
    </xdr:from>
    <xdr:to>
      <xdr:col>1</xdr:col>
      <xdr:colOff>5885714</xdr:colOff>
      <xdr:row>26</xdr:row>
      <xdr:rowOff>228054</xdr:rowOff>
    </xdr:to>
    <xdr:pic>
      <xdr:nvPicPr>
        <xdr:cNvPr id="10" name="Imagen 9">
          <a:extLst>
            <a:ext uri="{FF2B5EF4-FFF2-40B4-BE49-F238E27FC236}">
              <a16:creationId xmlns:a16="http://schemas.microsoft.com/office/drawing/2014/main" id="{3EBA2B99-777D-858C-188D-3671502E516C}"/>
            </a:ext>
          </a:extLst>
        </xdr:cNvPr>
        <xdr:cNvPicPr>
          <a:picLocks noChangeAspect="1"/>
        </xdr:cNvPicPr>
      </xdr:nvPicPr>
      <xdr:blipFill>
        <a:blip xmlns:r="http://schemas.openxmlformats.org/officeDocument/2006/relationships" r:embed="rId15"/>
        <a:stretch>
          <a:fillRect/>
        </a:stretch>
      </xdr:blipFill>
      <xdr:spPr>
        <a:xfrm>
          <a:off x="1377950" y="1209675"/>
          <a:ext cx="5888889" cy="437142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485775</xdr:colOff>
      <xdr:row>2</xdr:row>
      <xdr:rowOff>0</xdr:rowOff>
    </xdr:from>
    <xdr:to>
      <xdr:col>1</xdr:col>
      <xdr:colOff>1208508</xdr:colOff>
      <xdr:row>3</xdr:row>
      <xdr:rowOff>132927</xdr:rowOff>
    </xdr:to>
    <xdr:pic>
      <xdr:nvPicPr>
        <xdr:cNvPr id="15" name="Gráfico 14" descr="Junta de directores contorno">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00225" y="1200150"/>
          <a:ext cx="722733" cy="637752"/>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3" name="3 Imagen">
          <a:hlinkClick xmlns:r="http://schemas.openxmlformats.org/officeDocument/2006/relationships" r:id="rId3"/>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7</xdr:col>
      <xdr:colOff>135885</xdr:colOff>
      <xdr:row>0</xdr:row>
      <xdr:rowOff>0</xdr:rowOff>
    </xdr:from>
    <xdr:to>
      <xdr:col>7</xdr:col>
      <xdr:colOff>1059761</xdr:colOff>
      <xdr:row>0</xdr:row>
      <xdr:rowOff>888583</xdr:rowOff>
    </xdr:to>
    <xdr:pic>
      <xdr:nvPicPr>
        <xdr:cNvPr id="7" name="Imagen 6">
          <a:hlinkClick xmlns:r="http://schemas.openxmlformats.org/officeDocument/2006/relationships" r:id="rId11"/>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350985</xdr:colOff>
      <xdr:row>0</xdr:row>
      <xdr:rowOff>274807</xdr:rowOff>
    </xdr:from>
    <xdr:to>
      <xdr:col>8</xdr:col>
      <xdr:colOff>772794</xdr:colOff>
      <xdr:row>0</xdr:row>
      <xdr:rowOff>655218</xdr:rowOff>
    </xdr:to>
    <xdr:pic>
      <xdr:nvPicPr>
        <xdr:cNvPr id="8" name="Graphic 2" descr="Home outline">
          <a:hlinkClick xmlns:r="http://schemas.openxmlformats.org/officeDocument/2006/relationships" r:id="rId13"/>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oneCell">
    <xdr:from>
      <xdr:col>1</xdr:col>
      <xdr:colOff>1148221</xdr:colOff>
      <xdr:row>14</xdr:row>
      <xdr:rowOff>146147</xdr:rowOff>
    </xdr:from>
    <xdr:to>
      <xdr:col>4</xdr:col>
      <xdr:colOff>466676</xdr:colOff>
      <xdr:row>22</xdr:row>
      <xdr:rowOff>179917</xdr:rowOff>
    </xdr:to>
    <xdr:pic>
      <xdr:nvPicPr>
        <xdr:cNvPr id="11" name="Imagen 10">
          <a:extLst>
            <a:ext uri="{FF2B5EF4-FFF2-40B4-BE49-F238E27FC236}">
              <a16:creationId xmlns:a16="http://schemas.microsoft.com/office/drawing/2014/main" id="{838FB2ED-17F1-B3F6-8429-742D8805E3A6}"/>
            </a:ext>
          </a:extLst>
        </xdr:cNvPr>
        <xdr:cNvPicPr>
          <a:picLocks noChangeAspect="1"/>
        </xdr:cNvPicPr>
      </xdr:nvPicPr>
      <xdr:blipFill>
        <a:blip xmlns:r="http://schemas.openxmlformats.org/officeDocument/2006/relationships" r:embed="rId16"/>
        <a:stretch>
          <a:fillRect/>
        </a:stretch>
      </xdr:blipFill>
      <xdr:spPr>
        <a:xfrm>
          <a:off x="2524054" y="4527647"/>
          <a:ext cx="3452305" cy="3346353"/>
        </a:xfrm>
        <a:prstGeom prst="rect">
          <a:avLst/>
        </a:prstGeom>
      </xdr:spPr>
    </xdr:pic>
    <xdr:clientData/>
  </xdr:twoCellAnchor>
  <xdr:twoCellAnchor editAs="oneCell">
    <xdr:from>
      <xdr:col>4</xdr:col>
      <xdr:colOff>668584</xdr:colOff>
      <xdr:row>15</xdr:row>
      <xdr:rowOff>19407</xdr:rowOff>
    </xdr:from>
    <xdr:to>
      <xdr:col>6</xdr:col>
      <xdr:colOff>973667</xdr:colOff>
      <xdr:row>22</xdr:row>
      <xdr:rowOff>107667</xdr:rowOff>
    </xdr:to>
    <xdr:pic>
      <xdr:nvPicPr>
        <xdr:cNvPr id="13" name="Imagen 12">
          <a:extLst>
            <a:ext uri="{FF2B5EF4-FFF2-40B4-BE49-F238E27FC236}">
              <a16:creationId xmlns:a16="http://schemas.microsoft.com/office/drawing/2014/main" id="{FC355A7F-370E-2D47-D4DB-8F3063F67C08}"/>
            </a:ext>
          </a:extLst>
        </xdr:cNvPr>
        <xdr:cNvPicPr>
          <a:picLocks noChangeAspect="1"/>
        </xdr:cNvPicPr>
      </xdr:nvPicPr>
      <xdr:blipFill>
        <a:blip xmlns:r="http://schemas.openxmlformats.org/officeDocument/2006/relationships" r:embed="rId17"/>
        <a:stretch>
          <a:fillRect/>
        </a:stretch>
      </xdr:blipFill>
      <xdr:spPr>
        <a:xfrm>
          <a:off x="6171917" y="4654907"/>
          <a:ext cx="3120250" cy="3146843"/>
        </a:xfrm>
        <a:prstGeom prst="rect">
          <a:avLst/>
        </a:prstGeom>
      </xdr:spPr>
    </xdr:pic>
    <xdr:clientData/>
  </xdr:twoCellAnchor>
  <xdr:twoCellAnchor editAs="oneCell">
    <xdr:from>
      <xdr:col>3</xdr:col>
      <xdr:colOff>359835</xdr:colOff>
      <xdr:row>23</xdr:row>
      <xdr:rowOff>149760</xdr:rowOff>
    </xdr:from>
    <xdr:to>
      <xdr:col>5</xdr:col>
      <xdr:colOff>560918</xdr:colOff>
      <xdr:row>30</xdr:row>
      <xdr:rowOff>75616</xdr:rowOff>
    </xdr:to>
    <xdr:pic>
      <xdr:nvPicPr>
        <xdr:cNvPr id="16" name="Imagen 15">
          <a:extLst>
            <a:ext uri="{FF2B5EF4-FFF2-40B4-BE49-F238E27FC236}">
              <a16:creationId xmlns:a16="http://schemas.microsoft.com/office/drawing/2014/main" id="{357BAD09-09D6-D725-190F-BE04E4C4C1A9}"/>
            </a:ext>
          </a:extLst>
        </xdr:cNvPr>
        <xdr:cNvPicPr>
          <a:picLocks noChangeAspect="1"/>
        </xdr:cNvPicPr>
      </xdr:nvPicPr>
      <xdr:blipFill>
        <a:blip xmlns:r="http://schemas.openxmlformats.org/officeDocument/2006/relationships" r:embed="rId18"/>
        <a:stretch>
          <a:fillRect/>
        </a:stretch>
      </xdr:blipFill>
      <xdr:spPr>
        <a:xfrm>
          <a:off x="4487335" y="8288343"/>
          <a:ext cx="2952750" cy="303735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511695</xdr:colOff>
      <xdr:row>2</xdr:row>
      <xdr:rowOff>0</xdr:rowOff>
    </xdr:from>
    <xdr:to>
      <xdr:col>1</xdr:col>
      <xdr:colOff>1245120</xdr:colOff>
      <xdr:row>3</xdr:row>
      <xdr:rowOff>225425</xdr:rowOff>
    </xdr:to>
    <xdr:pic>
      <xdr:nvPicPr>
        <xdr:cNvPr id="9" name="Gráfico 8">
          <a:extLst>
            <a:ext uri="{FF2B5EF4-FFF2-40B4-BE49-F238E27FC236}">
              <a16:creationId xmlns:a16="http://schemas.microsoft.com/office/drawing/2014/main" id="{00000000-0008-0000-0F00-000009000000}"/>
            </a:ext>
          </a:extLst>
        </xdr:cNvPr>
        <xdr:cNvPicPr>
          <a:picLocks noChangeAspect="1"/>
        </xdr:cNvPicPr>
      </xdr:nvPicPr>
      <xdr:blipFill>
        <a:blip xmlns:r="http://schemas.openxmlformats.org/officeDocument/2006/relationships" r:embed="rId1"/>
        <a:srcRect/>
        <a:stretch/>
      </xdr:blipFill>
      <xdr:spPr>
        <a:xfrm>
          <a:off x="1826145" y="1200150"/>
          <a:ext cx="730250" cy="730250"/>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2"/>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4"/>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4" name="Imagen 3">
          <a:hlinkClick xmlns:r="http://schemas.openxmlformats.org/officeDocument/2006/relationships" r:id="rId6"/>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7"/>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1093727</xdr:colOff>
      <xdr:row>0</xdr:row>
      <xdr:rowOff>885408</xdr:rowOff>
    </xdr:to>
    <xdr:pic>
      <xdr:nvPicPr>
        <xdr:cNvPr id="5" name="Imagen 4">
          <a:hlinkClick xmlns:r="http://schemas.openxmlformats.org/officeDocument/2006/relationships" r:id="rId8"/>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9"/>
        <a:srcRect/>
        <a:stretch/>
      </xdr:blipFill>
      <xdr:spPr>
        <a:xfrm>
          <a:off x="6780569" y="0"/>
          <a:ext cx="888583"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0"/>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2"/>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533400</xdr:colOff>
      <xdr:row>2</xdr:row>
      <xdr:rowOff>0</xdr:rowOff>
    </xdr:from>
    <xdr:to>
      <xdr:col>1</xdr:col>
      <xdr:colOff>1236585</xdr:colOff>
      <xdr:row>3</xdr:row>
      <xdr:rowOff>135307</xdr:rowOff>
    </xdr:to>
    <xdr:pic>
      <xdr:nvPicPr>
        <xdr:cNvPr id="9" name="Gráfico 8" descr="Banco contorno">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rcRect/>
        <a:stretch/>
      </xdr:blipFill>
      <xdr:spPr>
        <a:xfrm>
          <a:off x="1847850" y="1200150"/>
          <a:ext cx="703185" cy="640132"/>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3"/>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5"/>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3"/>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2</xdr:col>
      <xdr:colOff>1637660</xdr:colOff>
      <xdr:row>0</xdr:row>
      <xdr:rowOff>0</xdr:rowOff>
    </xdr:from>
    <xdr:to>
      <xdr:col>2</xdr:col>
      <xdr:colOff>2555186</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2</xdr:col>
      <xdr:colOff>3173560</xdr:colOff>
      <xdr:row>0</xdr:row>
      <xdr:rowOff>281157</xdr:rowOff>
    </xdr:from>
    <xdr:to>
      <xdr:col>2</xdr:col>
      <xdr:colOff>3589019</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1</xdr:col>
      <xdr:colOff>66675</xdr:colOff>
      <xdr:row>1</xdr:row>
      <xdr:rowOff>92075</xdr:rowOff>
    </xdr:from>
    <xdr:to>
      <xdr:col>1</xdr:col>
      <xdr:colOff>6174612</xdr:colOff>
      <xdr:row>27</xdr:row>
      <xdr:rowOff>123259</xdr:rowOff>
    </xdr:to>
    <xdr:pic>
      <xdr:nvPicPr>
        <xdr:cNvPr id="8" name="Imagen 7">
          <a:extLst>
            <a:ext uri="{FF2B5EF4-FFF2-40B4-BE49-F238E27FC236}">
              <a16:creationId xmlns:a16="http://schemas.microsoft.com/office/drawing/2014/main" id="{B4051F96-F0BF-C206-324B-24CBA4DE622D}"/>
            </a:ext>
          </a:extLst>
        </xdr:cNvPr>
        <xdr:cNvPicPr>
          <a:picLocks noChangeAspect="1"/>
        </xdr:cNvPicPr>
      </xdr:nvPicPr>
      <xdr:blipFill>
        <a:blip xmlns:r="http://schemas.openxmlformats.org/officeDocument/2006/relationships" r:embed="rId14"/>
        <a:stretch>
          <a:fillRect/>
        </a:stretch>
      </xdr:blipFill>
      <xdr:spPr>
        <a:xfrm>
          <a:off x="1447800" y="1044575"/>
          <a:ext cx="6107937" cy="452698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absolute">
    <xdr:from>
      <xdr:col>1</xdr:col>
      <xdr:colOff>102660</xdr:colOff>
      <xdr:row>97</xdr:row>
      <xdr:rowOff>2820</xdr:rowOff>
    </xdr:from>
    <xdr:to>
      <xdr:col>4</xdr:col>
      <xdr:colOff>266483</xdr:colOff>
      <xdr:row>110</xdr:row>
      <xdr:rowOff>97746</xdr:rowOff>
    </xdr:to>
    <xdr:grpSp>
      <xdr:nvGrpSpPr>
        <xdr:cNvPr id="733" name="Group 87">
          <a:extLst>
            <a:ext uri="{FF2B5EF4-FFF2-40B4-BE49-F238E27FC236}">
              <a16:creationId xmlns:a16="http://schemas.microsoft.com/office/drawing/2014/main" id="{E15CF78D-E7CE-C24E-8265-2BC8B09D31C2}"/>
            </a:ext>
          </a:extLst>
        </xdr:cNvPr>
        <xdr:cNvGrpSpPr/>
      </xdr:nvGrpSpPr>
      <xdr:grpSpPr>
        <a:xfrm>
          <a:off x="1486960" y="16938270"/>
          <a:ext cx="4304023" cy="2199951"/>
          <a:chOff x="8379480" y="4581483"/>
          <a:chExt cx="3032925" cy="1552389"/>
        </a:xfrm>
      </xdr:grpSpPr>
      <xdr:sp macro="" textlink="">
        <xdr:nvSpPr>
          <xdr:cNvPr id="734" name="Rectangle: Rounded Corners 48">
            <a:extLst>
              <a:ext uri="{FF2B5EF4-FFF2-40B4-BE49-F238E27FC236}">
                <a16:creationId xmlns:a16="http://schemas.microsoft.com/office/drawing/2014/main" id="{D6DC3218-B2B6-0A42-BE28-A92AC0CBC9B4}"/>
              </a:ext>
            </a:extLst>
          </xdr:cNvPr>
          <xdr:cNvSpPr/>
        </xdr:nvSpPr>
        <xdr:spPr>
          <a:xfrm>
            <a:off x="8833621" y="4821854"/>
            <a:ext cx="2539741" cy="1312018"/>
          </a:xfrm>
          <a:prstGeom prst="roundRect">
            <a:avLst/>
          </a:prstGeom>
          <a:solidFill>
            <a:srgbClr val="659039"/>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35" name="TextBox 90">
            <a:extLst>
              <a:ext uri="{FF2B5EF4-FFF2-40B4-BE49-F238E27FC236}">
                <a16:creationId xmlns:a16="http://schemas.microsoft.com/office/drawing/2014/main" id="{12E7B5D9-9212-5547-A209-09A03C291279}"/>
              </a:ext>
            </a:extLst>
          </xdr:cNvPr>
          <xdr:cNvSpPr txBox="1"/>
        </xdr:nvSpPr>
        <xdr:spPr>
          <a:xfrm>
            <a:off x="8963351" y="4950045"/>
            <a:ext cx="1531822" cy="362748"/>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GRESB</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Public disclosure</a:t>
            </a:r>
          </a:p>
        </xdr:txBody>
      </xdr:sp>
      <xdr:sp macro="" textlink="">
        <xdr:nvSpPr>
          <xdr:cNvPr id="736" name="TextBox 91">
            <a:extLst>
              <a:ext uri="{FF2B5EF4-FFF2-40B4-BE49-F238E27FC236}">
                <a16:creationId xmlns:a16="http://schemas.microsoft.com/office/drawing/2014/main" id="{FF68388F-D665-3C45-81B5-2362842D406F}"/>
              </a:ext>
            </a:extLst>
          </xdr:cNvPr>
          <xdr:cNvSpPr txBox="1"/>
        </xdr:nvSpPr>
        <xdr:spPr>
          <a:xfrm>
            <a:off x="10762438" y="4914013"/>
            <a:ext cx="649967" cy="44872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E</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37" name="Rectangle: Rounded Corners 92">
            <a:extLst>
              <a:ext uri="{FF2B5EF4-FFF2-40B4-BE49-F238E27FC236}">
                <a16:creationId xmlns:a16="http://schemas.microsoft.com/office/drawing/2014/main" id="{802CFC8A-567A-AF41-B06A-B71D6B073CE1}"/>
              </a:ext>
            </a:extLst>
          </xdr:cNvPr>
          <xdr:cNvSpPr>
            <a:spLocks noChangeAspect="1"/>
          </xdr:cNvSpPr>
        </xdr:nvSpPr>
        <xdr:spPr>
          <a:xfrm>
            <a:off x="8379480" y="4581483"/>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pic>
        <xdr:nvPicPr>
          <xdr:cNvPr id="738" name="Picture 4">
            <a:extLst>
              <a:ext uri="{FF2B5EF4-FFF2-40B4-BE49-F238E27FC236}">
                <a16:creationId xmlns:a16="http://schemas.microsoft.com/office/drawing/2014/main" id="{BFE312DA-508D-4C41-A9C2-A0CF2F920BC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val="0"/>
              </a:ext>
            </a:extLst>
          </a:blip>
          <a:srcRect/>
          <a:stretch>
            <a:fillRect/>
          </a:stretch>
        </xdr:blipFill>
        <xdr:spPr bwMode="auto">
          <a:xfrm>
            <a:off x="8540183" y="4663463"/>
            <a:ext cx="482290" cy="30413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63500</xdr:colOff>
      <xdr:row>114</xdr:row>
      <xdr:rowOff>133349</xdr:rowOff>
    </xdr:from>
    <xdr:to>
      <xdr:col>4</xdr:col>
      <xdr:colOff>182654</xdr:colOff>
      <xdr:row>127</xdr:row>
      <xdr:rowOff>122222</xdr:rowOff>
    </xdr:to>
    <xdr:grpSp>
      <xdr:nvGrpSpPr>
        <xdr:cNvPr id="618" name="Group 101">
          <a:extLst>
            <a:ext uri="{FF2B5EF4-FFF2-40B4-BE49-F238E27FC236}">
              <a16:creationId xmlns:a16="http://schemas.microsoft.com/office/drawing/2014/main" id="{4D037C17-6F27-4C4A-890E-EBE2523F4D4F}"/>
            </a:ext>
          </a:extLst>
        </xdr:cNvPr>
        <xdr:cNvGrpSpPr/>
      </xdr:nvGrpSpPr>
      <xdr:grpSpPr>
        <a:xfrm>
          <a:off x="1447800" y="19840574"/>
          <a:ext cx="4256179" cy="2097073"/>
          <a:chOff x="6623682" y="4460437"/>
          <a:chExt cx="2999578" cy="1694082"/>
        </a:xfrm>
      </xdr:grpSpPr>
      <xdr:sp macro="" textlink="">
        <xdr:nvSpPr>
          <xdr:cNvPr id="619" name="Freeform 364">
            <a:extLst>
              <a:ext uri="{FF2B5EF4-FFF2-40B4-BE49-F238E27FC236}">
                <a16:creationId xmlns:a16="http://schemas.microsoft.com/office/drawing/2014/main" id="{7FEDC6CA-8693-8141-B5E8-B6801CCD617E}"/>
              </a:ext>
            </a:extLst>
          </xdr:cNvPr>
          <xdr:cNvSpPr>
            <a:spLocks noEditPoints="1"/>
          </xdr:cNvSpPr>
        </xdr:nvSpPr>
        <xdr:spPr bwMode="auto">
          <a:xfrm>
            <a:off x="8362155" y="4849442"/>
            <a:ext cx="173297" cy="133991"/>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chemeClr val="bg1"/>
          </a:solidFill>
          <a:ln>
            <a:noFill/>
          </a:ln>
        </xdr:spPr>
        <xdr:txBody>
          <a:bodyPr vert="horz" wrap="square" lIns="68580" tIns="34290" rIns="68580" bIns="34290" numCol="1" anchor="t" anchorCtr="0" compatLnSpc="1">
            <a:prstTxWarp prst="textNoShape">
              <a:avLst/>
            </a:prstTxWarp>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914333">
              <a:defRPr/>
            </a:pPr>
            <a:endParaRPr lang="en-GB" kern="0">
              <a:solidFill>
                <a:prstClr val="black"/>
              </a:solidFill>
              <a:latin typeface="Roboto" panose="02000000000000000000" pitchFamily="2" charset="0"/>
              <a:ea typeface="Roboto" panose="02000000000000000000" pitchFamily="2" charset="0"/>
              <a:cs typeface="Roboto" panose="02000000000000000000" pitchFamily="2" charset="0"/>
            </a:endParaRPr>
          </a:p>
        </xdr:txBody>
      </xdr:sp>
      <xdr:grpSp>
        <xdr:nvGrpSpPr>
          <xdr:cNvPr id="620" name="Group 103">
            <a:extLst>
              <a:ext uri="{FF2B5EF4-FFF2-40B4-BE49-F238E27FC236}">
                <a16:creationId xmlns:a16="http://schemas.microsoft.com/office/drawing/2014/main" id="{A64D9E16-A077-694B-8DD2-29FA18D12981}"/>
              </a:ext>
            </a:extLst>
          </xdr:cNvPr>
          <xdr:cNvGrpSpPr/>
        </xdr:nvGrpSpPr>
        <xdr:grpSpPr>
          <a:xfrm>
            <a:off x="7080059" y="4726163"/>
            <a:ext cx="2543201" cy="1428356"/>
            <a:chOff x="1845435" y="3616774"/>
            <a:chExt cx="5161083" cy="2362753"/>
          </a:xfrm>
        </xdr:grpSpPr>
        <xdr:sp macro="" textlink="">
          <xdr:nvSpPr>
            <xdr:cNvPr id="621" name="Rectangle: Rounded Corners 48">
              <a:extLst>
                <a:ext uri="{FF2B5EF4-FFF2-40B4-BE49-F238E27FC236}">
                  <a16:creationId xmlns:a16="http://schemas.microsoft.com/office/drawing/2014/main" id="{4B581C6D-0B99-6245-A7FB-69C0290138A8}"/>
                </a:ext>
              </a:extLst>
            </xdr:cNvPr>
            <xdr:cNvSpPr/>
          </xdr:nvSpPr>
          <xdr:spPr>
            <a:xfrm>
              <a:off x="1845435" y="3616774"/>
              <a:ext cx="5161083" cy="2362753"/>
            </a:xfrm>
            <a:prstGeom prst="roundRect">
              <a:avLst/>
            </a:prstGeom>
            <a:solidFill>
              <a:schemeClr val="accent1"/>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22" name="TextBox 90">
              <a:extLst>
                <a:ext uri="{FF2B5EF4-FFF2-40B4-BE49-F238E27FC236}">
                  <a16:creationId xmlns:a16="http://schemas.microsoft.com/office/drawing/2014/main" id="{80854DCB-A27B-2A41-962B-95503E33BC5F}"/>
                </a:ext>
              </a:extLst>
            </xdr:cNvPr>
            <xdr:cNvSpPr txBox="1"/>
          </xdr:nvSpPr>
          <xdr:spPr>
            <a:xfrm>
              <a:off x="2119753" y="3765661"/>
              <a:ext cx="3275479" cy="648352"/>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Bloomberg</a:t>
              </a:r>
            </a:p>
            <a:p>
              <a:pPr lvl="0" algn="ctr">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Gender-Equality Index </a:t>
              </a:r>
              <a:r>
                <a:rPr lang="es-ES" sz="1400" b="1" baseline="30000">
                  <a:solidFill>
                    <a:prstClr val="white"/>
                  </a:solidFill>
                  <a:latin typeface="Roboto" panose="02000000000000000000" pitchFamily="2" charset="0"/>
                  <a:ea typeface="Roboto" panose="02000000000000000000" pitchFamily="2" charset="0"/>
                  <a:cs typeface="Roboto" panose="02000000000000000000" pitchFamily="2" charset="0"/>
                </a:rPr>
                <a:t>(2)</a:t>
              </a:r>
            </a:p>
          </xdr:txBody>
        </xdr:sp>
        <xdr:sp macro="" textlink="">
          <xdr:nvSpPr>
            <xdr:cNvPr id="623" name="TextBox 91">
              <a:extLst>
                <a:ext uri="{FF2B5EF4-FFF2-40B4-BE49-F238E27FC236}">
                  <a16:creationId xmlns:a16="http://schemas.microsoft.com/office/drawing/2014/main" id="{8FBFE4E6-7FFF-194F-B451-6E643B71FE83}"/>
                </a:ext>
              </a:extLst>
            </xdr:cNvPr>
            <xdr:cNvSpPr txBox="1"/>
          </xdr:nvSpPr>
          <xdr:spPr>
            <a:xfrm>
              <a:off x="5724211" y="3650413"/>
              <a:ext cx="1258616" cy="808085"/>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78</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100</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24" name="TextBox 92">
              <a:extLst>
                <a:ext uri="{FF2B5EF4-FFF2-40B4-BE49-F238E27FC236}">
                  <a16:creationId xmlns:a16="http://schemas.microsoft.com/office/drawing/2014/main" id="{FC9967EA-09CF-CA46-BC0D-2FD87DA54009}"/>
                </a:ext>
              </a:extLst>
            </xdr:cNvPr>
            <xdr:cNvSpPr txBox="1"/>
          </xdr:nvSpPr>
          <xdr:spPr>
            <a:xfrm>
              <a:off x="1984015" y="4628673"/>
              <a:ext cx="4948011" cy="1254393"/>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342884" rtl="0" eaLnBrk="1" fontAlgn="auto" latinLnBrk="0" hangingPunct="1">
                <a:lnSpc>
                  <a:spcPct val="100000"/>
                </a:lnSpc>
                <a:spcBef>
                  <a:spcPts val="450"/>
                </a:spcBef>
                <a:spcAft>
                  <a:spcPts val="0"/>
                </a:spcAft>
                <a:buClrTx/>
                <a:buSzTx/>
                <a:buFontTx/>
                <a:buNone/>
                <a:tabLst/>
                <a:defRPr/>
              </a:pPr>
              <a:r>
                <a:rPr lang="en-GB" sz="1050" i="1" kern="1200" noProof="0" dirty="0">
                  <a:solidFill>
                    <a:prstClr val="white"/>
                  </a:solidFill>
                  <a:latin typeface="Roboto" panose="02000000000000000000" pitchFamily="2" charset="0"/>
                  <a:ea typeface="Roboto" panose="02000000000000000000" pitchFamily="2" charset="0"/>
                  <a:cs typeface="Roboto" panose="02000000000000000000" pitchFamily="2" charset="0"/>
                </a:rPr>
                <a:t>Cellnex was included in the Bloomberg Gender Equality index for the first time in 2022 and has consolidated its position in 2023, increasing its overall score to 77.73  (+6% increase compared to previous year).</a:t>
              </a:r>
            </a:p>
          </xdr:txBody>
        </xdr:sp>
      </xdr:grpSp>
      <xdr:sp macro="" textlink="">
        <xdr:nvSpPr>
          <xdr:cNvPr id="625" name="Rectangle: Rounded Corners 104">
            <a:extLst>
              <a:ext uri="{FF2B5EF4-FFF2-40B4-BE49-F238E27FC236}">
                <a16:creationId xmlns:a16="http://schemas.microsoft.com/office/drawing/2014/main" id="{89DE43BF-38CD-1140-9798-64481C8DD596}"/>
              </a:ext>
            </a:extLst>
          </xdr:cNvPr>
          <xdr:cNvSpPr>
            <a:spLocks noChangeAspect="1"/>
          </xdr:cNvSpPr>
        </xdr:nvSpPr>
        <xdr:spPr>
          <a:xfrm>
            <a:off x="6623682" y="446043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626" name="Picture 105" descr="A picture containing icon&#10;&#10;Description automatically generated">
            <a:extLst>
              <a:ext uri="{FF2B5EF4-FFF2-40B4-BE49-F238E27FC236}">
                <a16:creationId xmlns:a16="http://schemas.microsoft.com/office/drawing/2014/main" id="{C44D7996-1468-5144-B190-764F0D2E9BA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6837614" y="4497981"/>
            <a:ext cx="392380" cy="392380"/>
          </a:xfrm>
          <a:prstGeom prst="rect">
            <a:avLst/>
          </a:prstGeom>
        </xdr:spPr>
      </xdr:pic>
    </xdr:grpSp>
    <xdr:clientData/>
  </xdr:twoCellAnchor>
  <xdr:twoCellAnchor editAs="absolute">
    <xdr:from>
      <xdr:col>1</xdr:col>
      <xdr:colOff>219075</xdr:colOff>
      <xdr:row>132</xdr:row>
      <xdr:rowOff>146049</xdr:rowOff>
    </xdr:from>
    <xdr:to>
      <xdr:col>4</xdr:col>
      <xdr:colOff>354345</xdr:colOff>
      <xdr:row>145</xdr:row>
      <xdr:rowOff>114010</xdr:rowOff>
    </xdr:to>
    <xdr:grpSp>
      <xdr:nvGrpSpPr>
        <xdr:cNvPr id="714" name="Group 94">
          <a:extLst>
            <a:ext uri="{FF2B5EF4-FFF2-40B4-BE49-F238E27FC236}">
              <a16:creationId xmlns:a16="http://schemas.microsoft.com/office/drawing/2014/main" id="{3B97331A-B317-1749-9FB6-BDD3E6BBD29F}"/>
            </a:ext>
          </a:extLst>
        </xdr:cNvPr>
        <xdr:cNvGrpSpPr/>
      </xdr:nvGrpSpPr>
      <xdr:grpSpPr>
        <a:xfrm>
          <a:off x="1597025" y="22783799"/>
          <a:ext cx="4278645" cy="2076161"/>
          <a:chOff x="4693403" y="4601212"/>
          <a:chExt cx="3312443" cy="1556321"/>
        </a:xfrm>
      </xdr:grpSpPr>
      <xdr:sp macro="" textlink="">
        <xdr:nvSpPr>
          <xdr:cNvPr id="715" name="Rectangle: Rounded Corners 48">
            <a:extLst>
              <a:ext uri="{FF2B5EF4-FFF2-40B4-BE49-F238E27FC236}">
                <a16:creationId xmlns:a16="http://schemas.microsoft.com/office/drawing/2014/main" id="{2A9076A3-6B42-E444-999F-9961423A365F}"/>
              </a:ext>
            </a:extLst>
          </xdr:cNvPr>
          <xdr:cNvSpPr/>
        </xdr:nvSpPr>
        <xdr:spPr>
          <a:xfrm>
            <a:off x="5149778" y="4843813"/>
            <a:ext cx="2790097" cy="1313720"/>
          </a:xfrm>
          <a:prstGeom prst="roundRect">
            <a:avLst/>
          </a:prstGeom>
          <a:solidFill>
            <a:srgbClr val="334350">
              <a:lumMod val="60000"/>
              <a:lumOff val="40000"/>
            </a:srgbClr>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6" name="TextBox 90">
            <a:extLst>
              <a:ext uri="{FF2B5EF4-FFF2-40B4-BE49-F238E27FC236}">
                <a16:creationId xmlns:a16="http://schemas.microsoft.com/office/drawing/2014/main" id="{A81221B7-9AB5-654A-B7CF-4F9574BA2A1E}"/>
              </a:ext>
            </a:extLst>
          </xdr:cNvPr>
          <xdr:cNvSpPr txBox="1"/>
        </xdr:nvSpPr>
        <xdr:spPr>
          <a:xfrm>
            <a:off x="5542217" y="4996242"/>
            <a:ext cx="1093906" cy="2262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Ecovadis</a:t>
            </a:r>
          </a:p>
        </xdr:txBody>
      </xdr:sp>
      <xdr:sp macro="" textlink="">
        <xdr:nvSpPr>
          <xdr:cNvPr id="717" name="TextBox 91">
            <a:extLst>
              <a:ext uri="{FF2B5EF4-FFF2-40B4-BE49-F238E27FC236}">
                <a16:creationId xmlns:a16="http://schemas.microsoft.com/office/drawing/2014/main" id="{8BBF7FD0-858F-DB49-B299-E2ADA07C6F58}"/>
              </a:ext>
            </a:extLst>
          </xdr:cNvPr>
          <xdr:cNvSpPr txBox="1"/>
        </xdr:nvSpPr>
        <xdr:spPr>
          <a:xfrm>
            <a:off x="7219130" y="4951312"/>
            <a:ext cx="786716" cy="454525"/>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81</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100</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8" name="TextBox 92">
            <a:extLst>
              <a:ext uri="{FF2B5EF4-FFF2-40B4-BE49-F238E27FC236}">
                <a16:creationId xmlns:a16="http://schemas.microsoft.com/office/drawing/2014/main" id="{46F8D337-1D7D-D749-89B3-EAC3B4EADD4E}"/>
              </a:ext>
            </a:extLst>
          </xdr:cNvPr>
          <xdr:cNvSpPr txBox="1"/>
        </xdr:nvSpPr>
        <xdr:spPr>
          <a:xfrm>
            <a:off x="5222749" y="5348312"/>
            <a:ext cx="2663102" cy="684638"/>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342884">
              <a:spcBef>
                <a:spcPts val="450"/>
              </a:spcBef>
              <a:defRPr/>
            </a:pPr>
            <a:r>
              <a:rPr lang="en-GB" sz="1100" i="1">
                <a:solidFill>
                  <a:prstClr val="white"/>
                </a:solidFill>
                <a:latin typeface="Roboto" panose="02000000000000000000" pitchFamily="2" charset="0"/>
                <a:ea typeface="Roboto" panose="02000000000000000000" pitchFamily="2" charset="0"/>
                <a:cs typeface="Roboto" panose="02000000000000000000" pitchFamily="2" charset="0"/>
              </a:rPr>
              <a:t>Cellnex has improved its rating from 40 to 81, entering the Top 1 of companies evaluated by Ecovadis. Cellnex stands out for its leadership in Environment with outstanding sustainability results (90/100).</a:t>
            </a:r>
          </a:p>
          <a:p>
            <a:pPr defTabSz="342884">
              <a:spcBef>
                <a:spcPts val="450"/>
              </a:spcBef>
              <a:defRPr/>
            </a:pPr>
            <a:br>
              <a:rPr lang="en-GB" sz="1200" i="0">
                <a:solidFill>
                  <a:prstClr val="white"/>
                </a:solidFill>
                <a:latin typeface="Roboto" panose="02000000000000000000" pitchFamily="2" charset="0"/>
                <a:ea typeface="Roboto" panose="02000000000000000000" pitchFamily="2" charset="0"/>
                <a:cs typeface="Roboto" panose="02000000000000000000" pitchFamily="2" charset="0"/>
              </a:rPr>
            </a:br>
            <a:endParaRPr lang="en-GB" sz="1200" i="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9" name="Rectangle: Rounded Corners 99">
            <a:extLst>
              <a:ext uri="{FF2B5EF4-FFF2-40B4-BE49-F238E27FC236}">
                <a16:creationId xmlns:a16="http://schemas.microsoft.com/office/drawing/2014/main" id="{E93CEE07-160A-0E48-8301-FACDEE89BA03}"/>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4</xdr:col>
      <xdr:colOff>1025525</xdr:colOff>
      <xdr:row>132</xdr:row>
      <xdr:rowOff>114301</xdr:rowOff>
    </xdr:from>
    <xdr:to>
      <xdr:col>8</xdr:col>
      <xdr:colOff>571500</xdr:colOff>
      <xdr:row>147</xdr:row>
      <xdr:rowOff>76201</xdr:rowOff>
    </xdr:to>
    <xdr:graphicFrame macro="">
      <xdr:nvGraphicFramePr>
        <xdr:cNvPr id="783" name="Gráfico 1">
          <a:extLst>
            <a:ext uri="{FF2B5EF4-FFF2-40B4-BE49-F238E27FC236}">
              <a16:creationId xmlns:a16="http://schemas.microsoft.com/office/drawing/2014/main" id="{4D93C748-2D77-2C42-96DD-9C23FE84C03E}"/>
            </a:ext>
            <a:ext uri="{147F2762-F138-4A5C-976F-8EAC2B608ADB}">
              <a16:predDERef xmlns:a16="http://schemas.microsoft.com/office/drawing/2014/main" pred="{37C9D258-9A12-40E6-A7F5-F7C87040ED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876300</xdr:colOff>
      <xdr:row>77</xdr:row>
      <xdr:rowOff>63500</xdr:rowOff>
    </xdr:from>
    <xdr:to>
      <xdr:col>8</xdr:col>
      <xdr:colOff>43180</xdr:colOff>
      <xdr:row>94</xdr:row>
      <xdr:rowOff>1270</xdr:rowOff>
    </xdr:to>
    <xdr:grpSp>
      <xdr:nvGrpSpPr>
        <xdr:cNvPr id="24" name="Grupo 54">
          <a:extLst>
            <a:ext uri="{FF2B5EF4-FFF2-40B4-BE49-F238E27FC236}">
              <a16:creationId xmlns:a16="http://schemas.microsoft.com/office/drawing/2014/main" id="{589635AD-9B8C-4160-8388-B9D71C187EFF}"/>
            </a:ext>
          </a:extLst>
        </xdr:cNvPr>
        <xdr:cNvGrpSpPr/>
      </xdr:nvGrpSpPr>
      <xdr:grpSpPr>
        <a:xfrm>
          <a:off x="6400800" y="13744575"/>
          <a:ext cx="4694555" cy="2706370"/>
          <a:chOff x="3002280" y="313690"/>
          <a:chExt cx="4678680" cy="2655570"/>
        </a:xfrm>
      </xdr:grpSpPr>
      <xdr:graphicFrame macro="">
        <xdr:nvGraphicFramePr>
          <xdr:cNvPr id="25" name="Gráfico 55">
            <a:extLst>
              <a:ext uri="{FF2B5EF4-FFF2-40B4-BE49-F238E27FC236}">
                <a16:creationId xmlns:a16="http://schemas.microsoft.com/office/drawing/2014/main" id="{80682AFE-5C52-9611-727D-7F0A562F84B1}"/>
              </a:ext>
            </a:extLst>
          </xdr:cNvPr>
          <xdr:cNvGraphicFramePr>
            <a:graphicFrameLocks/>
          </xdr:cNvGraphicFramePr>
        </xdr:nvGraphicFramePr>
        <xdr:xfrm>
          <a:off x="3002280" y="313690"/>
          <a:ext cx="4678680" cy="2655570"/>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28" name="TextBox 2">
            <a:extLst>
              <a:ext uri="{FF2B5EF4-FFF2-40B4-BE49-F238E27FC236}">
                <a16:creationId xmlns:a16="http://schemas.microsoft.com/office/drawing/2014/main" id="{876AC4D7-4327-7385-12F3-FCA485005B53}"/>
              </a:ext>
            </a:extLst>
          </xdr:cNvPr>
          <xdr:cNvSpPr txBox="1"/>
        </xdr:nvSpPr>
        <xdr:spPr>
          <a:xfrm>
            <a:off x="3063240" y="767080"/>
            <a:ext cx="472440" cy="1849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t>AAA</a:t>
            </a:r>
          </a:p>
          <a:p>
            <a:pPr algn="ctr">
              <a:spcBef>
                <a:spcPts val="1000"/>
              </a:spcBef>
            </a:pPr>
            <a:r>
              <a:rPr lang="en-GB" sz="800"/>
              <a:t>AA</a:t>
            </a:r>
          </a:p>
          <a:p>
            <a:pPr algn="ctr">
              <a:spcBef>
                <a:spcPts val="1000"/>
              </a:spcBef>
            </a:pPr>
            <a:r>
              <a:rPr lang="en-GB" sz="800"/>
              <a:t>A</a:t>
            </a:r>
          </a:p>
          <a:p>
            <a:pPr algn="ctr">
              <a:spcBef>
                <a:spcPts val="1000"/>
              </a:spcBef>
            </a:pPr>
            <a:r>
              <a:rPr lang="en-GB" sz="800"/>
              <a:t>BBB</a:t>
            </a:r>
          </a:p>
          <a:p>
            <a:pPr algn="ctr">
              <a:spcBef>
                <a:spcPts val="1000"/>
              </a:spcBef>
            </a:pPr>
            <a:r>
              <a:rPr lang="en-GB" sz="800"/>
              <a:t>BB</a:t>
            </a:r>
          </a:p>
          <a:p>
            <a:pPr algn="ctr">
              <a:spcBef>
                <a:spcPts val="1000"/>
              </a:spcBef>
            </a:pPr>
            <a:r>
              <a:rPr lang="en-GB" sz="800"/>
              <a:t>B</a:t>
            </a:r>
          </a:p>
          <a:p>
            <a:pPr algn="ctr">
              <a:spcBef>
                <a:spcPts val="1000"/>
              </a:spcBef>
            </a:pPr>
            <a:r>
              <a:rPr lang="en-GB" sz="800"/>
              <a:t>CCC</a:t>
            </a:r>
          </a:p>
          <a:p>
            <a:pPr algn="ctr"/>
            <a:endParaRPr lang="en-GB" sz="800"/>
          </a:p>
        </xdr:txBody>
      </xdr:sp>
    </xdr:grpSp>
    <xdr:clientData/>
  </xdr:twoCellAnchor>
  <xdr:twoCellAnchor>
    <xdr:from>
      <xdr:col>3</xdr:col>
      <xdr:colOff>501650</xdr:colOff>
      <xdr:row>81</xdr:row>
      <xdr:rowOff>44450</xdr:rowOff>
    </xdr:from>
    <xdr:to>
      <xdr:col>3</xdr:col>
      <xdr:colOff>732712</xdr:colOff>
      <xdr:row>82</xdr:row>
      <xdr:rowOff>64354</xdr:rowOff>
    </xdr:to>
    <xdr:sp macro="" textlink="">
      <xdr:nvSpPr>
        <xdr:cNvPr id="383" name="Freeform 364">
          <a:extLst>
            <a:ext uri="{FF2B5EF4-FFF2-40B4-BE49-F238E27FC236}">
              <a16:creationId xmlns:a16="http://schemas.microsoft.com/office/drawing/2014/main" id="{14B09DBF-DD5D-4E2F-92E3-3F84615B3DAD}"/>
            </a:ext>
          </a:extLst>
        </xdr:cNvPr>
        <xdr:cNvSpPr>
          <a:spLocks noEditPoints="1"/>
        </xdr:cNvSpPr>
      </xdr:nvSpPr>
      <xdr:spPr bwMode="auto">
        <a:xfrm>
          <a:off x="4635500" y="14122400"/>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editAs="absolute">
    <xdr:from>
      <xdr:col>1</xdr:col>
      <xdr:colOff>97789</xdr:colOff>
      <xdr:row>7</xdr:row>
      <xdr:rowOff>481</xdr:rowOff>
    </xdr:from>
    <xdr:to>
      <xdr:col>4</xdr:col>
      <xdr:colOff>316863</xdr:colOff>
      <xdr:row>20</xdr:row>
      <xdr:rowOff>8755</xdr:rowOff>
    </xdr:to>
    <xdr:grpSp>
      <xdr:nvGrpSpPr>
        <xdr:cNvPr id="15" name="Group 71">
          <a:hlinkClick xmlns:r="http://schemas.openxmlformats.org/officeDocument/2006/relationships" r:id="rId5"/>
          <a:extLst>
            <a:ext uri="{FF2B5EF4-FFF2-40B4-BE49-F238E27FC236}">
              <a16:creationId xmlns:a16="http://schemas.microsoft.com/office/drawing/2014/main" id="{00000000-0008-0000-1200-00000F000000}"/>
            </a:ext>
          </a:extLst>
        </xdr:cNvPr>
        <xdr:cNvGrpSpPr/>
      </xdr:nvGrpSpPr>
      <xdr:grpSpPr>
        <a:xfrm>
          <a:off x="1478914" y="2267431"/>
          <a:ext cx="4359274" cy="2116474"/>
          <a:chOff x="3059214" y="4460437"/>
          <a:chExt cx="2904057" cy="1560192"/>
        </a:xfrm>
      </xdr:grpSpPr>
      <xdr:grpSp>
        <xdr:nvGrpSpPr>
          <xdr:cNvPr id="16" name="Group 47">
            <a:extLst>
              <a:ext uri="{FF2B5EF4-FFF2-40B4-BE49-F238E27FC236}">
                <a16:creationId xmlns:a16="http://schemas.microsoft.com/office/drawing/2014/main" id="{00000000-0008-0000-1200-000010000000}"/>
              </a:ext>
            </a:extLst>
          </xdr:cNvPr>
          <xdr:cNvGrpSpPr/>
        </xdr:nvGrpSpPr>
        <xdr:grpSpPr>
          <a:xfrm>
            <a:off x="3515591" y="4703041"/>
            <a:ext cx="2447680" cy="1317588"/>
            <a:chOff x="1845435" y="3578531"/>
            <a:chExt cx="4967238" cy="2179527"/>
          </a:xfrm>
        </xdr:grpSpPr>
        <xdr:sp macro="" textlink="">
          <xdr:nvSpPr>
            <xdr:cNvPr id="19" name="Rectangle: Rounded Corners 48">
              <a:extLst>
                <a:ext uri="{FF2B5EF4-FFF2-40B4-BE49-F238E27FC236}">
                  <a16:creationId xmlns:a16="http://schemas.microsoft.com/office/drawing/2014/main" id="{00000000-0008-0000-1200-000013000000}"/>
                </a:ext>
              </a:extLst>
            </xdr:cNvPr>
            <xdr:cNvSpPr/>
          </xdr:nvSpPr>
          <xdr:spPr>
            <a:xfrm>
              <a:off x="1845435" y="3578531"/>
              <a:ext cx="4881144" cy="2179527"/>
            </a:xfrm>
            <a:prstGeom prst="roundRect">
              <a:avLst/>
            </a:prstGeom>
            <a:solidFill>
              <a:srgbClr val="046A38"/>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20" name="TextBox 90">
              <a:extLst>
                <a:ext uri="{FF2B5EF4-FFF2-40B4-BE49-F238E27FC236}">
                  <a16:creationId xmlns:a16="http://schemas.microsoft.com/office/drawing/2014/main" id="{00000000-0008-0000-1200-000014000000}"/>
                </a:ext>
              </a:extLst>
            </xdr:cNvPr>
            <xdr:cNvSpPr txBox="1"/>
          </xdr:nvSpPr>
          <xdr:spPr>
            <a:xfrm>
              <a:off x="2119754" y="3765662"/>
              <a:ext cx="2219935" cy="626232"/>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CDP</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Climate Change</a:t>
              </a:r>
            </a:p>
          </xdr:txBody>
        </xdr:sp>
        <xdr:sp macro="" textlink="">
          <xdr:nvSpPr>
            <xdr:cNvPr id="21" name="TextBox 91">
              <a:extLst>
                <a:ext uri="{FF2B5EF4-FFF2-40B4-BE49-F238E27FC236}">
                  <a16:creationId xmlns:a16="http://schemas.microsoft.com/office/drawing/2014/main" id="{00000000-0008-0000-1200-000015000000}"/>
                </a:ext>
              </a:extLst>
            </xdr:cNvPr>
            <xdr:cNvSpPr txBox="1"/>
          </xdr:nvSpPr>
          <xdr:spPr>
            <a:xfrm>
              <a:off x="5513434" y="3699595"/>
              <a:ext cx="1299239" cy="7454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D-</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22" name="TextBox 92">
              <a:extLst>
                <a:ext uri="{FF2B5EF4-FFF2-40B4-BE49-F238E27FC236}">
                  <a16:creationId xmlns:a16="http://schemas.microsoft.com/office/drawing/2014/main" id="{00000000-0008-0000-1200-000016000000}"/>
                </a:ext>
              </a:extLst>
            </xdr:cNvPr>
            <xdr:cNvSpPr txBox="1"/>
          </xdr:nvSpPr>
          <xdr:spPr>
            <a:xfrm>
              <a:off x="1948133" y="4571865"/>
              <a:ext cx="4718196" cy="934109"/>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Cellnex remains on the A-List for the fifth</a:t>
              </a:r>
              <a:r>
                <a:rPr kumimoji="0" lang="en-GB" sz="1050" b="0" i="1" u="none" strike="noStrike" kern="1200" cap="none" spc="0" normalizeH="0" baseline="0" noProof="0" dirty="0">
                  <a:ln>
                    <a:noFill/>
                  </a:ln>
                  <a:solidFill>
                    <a:srgbClr val="FF0000"/>
                  </a:solidFill>
                  <a:effectLst/>
                  <a:uLnTx/>
                  <a:uFillTx/>
                  <a:latin typeface="Roboto" panose="02000000000000000000" pitchFamily="2" charset="0"/>
                  <a:ea typeface="Roboto" panose="02000000000000000000" pitchFamily="2" charset="0"/>
                  <a:cs typeface="Roboto" panose="02000000000000000000" pitchFamily="2" charset="0"/>
                </a:rPr>
                <a:t> </a:t>
              </a: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consecutive year, maintaining its leading position in the sector, ranking higher than the previous year compared to the sector and global companies.</a:t>
              </a:r>
              <a:endParaRPr kumimoji="0" lang="en-GB" sz="1050" b="0" i="1" u="none" strike="noStrike" kern="1200" cap="none" spc="0" normalizeH="0" baseline="0" noProof="0" dirty="0">
                <a:ln>
                  <a:noFill/>
                </a:ln>
                <a:solidFill>
                  <a:srgbClr val="FF0000"/>
                </a:solidFill>
                <a:effectLst/>
                <a:uLnTx/>
                <a:uFillTx/>
                <a:latin typeface="Roboto" panose="02000000000000000000" pitchFamily="2" charset="0"/>
                <a:ea typeface="Roboto" panose="02000000000000000000" pitchFamily="2" charset="0"/>
                <a:cs typeface="Roboto" panose="02000000000000000000" pitchFamily="2" charset="0"/>
              </a:endParaRPr>
            </a:p>
          </xdr:txBody>
        </xdr:sp>
      </xdr:grpSp>
      <xdr:sp macro="" textlink="">
        <xdr:nvSpPr>
          <xdr:cNvPr id="17" name="Rectangle: Rounded Corners 73">
            <a:extLst>
              <a:ext uri="{FF2B5EF4-FFF2-40B4-BE49-F238E27FC236}">
                <a16:creationId xmlns:a16="http://schemas.microsoft.com/office/drawing/2014/main" id="{00000000-0008-0000-1200-000011000000}"/>
              </a:ext>
            </a:extLst>
          </xdr:cNvPr>
          <xdr:cNvSpPr>
            <a:spLocks noChangeAspect="1"/>
          </xdr:cNvSpPr>
        </xdr:nvSpPr>
        <xdr:spPr>
          <a:xfrm>
            <a:off x="3059214" y="446043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pic>
        <xdr:nvPicPr>
          <xdr:cNvPr id="18" name="Picture 74">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6"/>
          <a:stretch>
            <a:fillRect/>
          </a:stretch>
        </xdr:blipFill>
        <xdr:spPr>
          <a:xfrm>
            <a:off x="3179358" y="4542299"/>
            <a:ext cx="516950" cy="286462"/>
          </a:xfrm>
          <a:prstGeom prst="rect">
            <a:avLst/>
          </a:prstGeom>
        </xdr:spPr>
      </xdr:pic>
    </xdr:grpSp>
    <xdr:clientData/>
  </xdr:twoCellAnchor>
  <xdr:twoCellAnchor editAs="absolute">
    <xdr:from>
      <xdr:col>1</xdr:col>
      <xdr:colOff>66675</xdr:colOff>
      <xdr:row>60</xdr:row>
      <xdr:rowOff>76200</xdr:rowOff>
    </xdr:from>
    <xdr:to>
      <xdr:col>4</xdr:col>
      <xdr:colOff>250693</xdr:colOff>
      <xdr:row>74</xdr:row>
      <xdr:rowOff>9803</xdr:rowOff>
    </xdr:to>
    <xdr:grpSp>
      <xdr:nvGrpSpPr>
        <xdr:cNvPr id="695" name="Group 80">
          <a:extLst>
            <a:ext uri="{FF2B5EF4-FFF2-40B4-BE49-F238E27FC236}">
              <a16:creationId xmlns:a16="http://schemas.microsoft.com/office/drawing/2014/main" id="{00000000-0008-0000-1200-000066000000}"/>
            </a:ext>
          </a:extLst>
        </xdr:cNvPr>
        <xdr:cNvGrpSpPr/>
      </xdr:nvGrpSpPr>
      <xdr:grpSpPr>
        <a:xfrm>
          <a:off x="1444625" y="10982325"/>
          <a:ext cx="4330568" cy="2197378"/>
          <a:chOff x="1164714" y="4581787"/>
          <a:chExt cx="2857873" cy="1563963"/>
        </a:xfrm>
      </xdr:grpSpPr>
      <xdr:sp macro="" textlink="">
        <xdr:nvSpPr>
          <xdr:cNvPr id="696" name="Rectangle: Rounded Corners 48">
            <a:extLst>
              <a:ext uri="{FF2B5EF4-FFF2-40B4-BE49-F238E27FC236}">
                <a16:creationId xmlns:a16="http://schemas.microsoft.com/office/drawing/2014/main" id="{00000000-0008-0000-1200-000067000000}"/>
              </a:ext>
            </a:extLst>
          </xdr:cNvPr>
          <xdr:cNvSpPr/>
        </xdr:nvSpPr>
        <xdr:spPr>
          <a:xfrm>
            <a:off x="1621091" y="4824396"/>
            <a:ext cx="2394046" cy="1321354"/>
          </a:xfrm>
          <a:prstGeom prst="roundRect">
            <a:avLst/>
          </a:prstGeom>
          <a:solidFill>
            <a:srgbClr val="33435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7" name="TextBox 90">
            <a:extLst>
              <a:ext uri="{FF2B5EF4-FFF2-40B4-BE49-F238E27FC236}">
                <a16:creationId xmlns:a16="http://schemas.microsoft.com/office/drawing/2014/main" id="{00000000-0008-0000-1200-000068000000}"/>
              </a:ext>
            </a:extLst>
          </xdr:cNvPr>
          <xdr:cNvSpPr txBox="1"/>
        </xdr:nvSpPr>
        <xdr:spPr>
          <a:xfrm>
            <a:off x="1756266" y="5015902"/>
            <a:ext cx="1093906" cy="2221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FTSE4Good</a:t>
            </a:r>
          </a:p>
        </xdr:txBody>
      </xdr:sp>
      <xdr:sp macro="" textlink="">
        <xdr:nvSpPr>
          <xdr:cNvPr id="698" name="TextBox 91">
            <a:extLst>
              <a:ext uri="{FF2B5EF4-FFF2-40B4-BE49-F238E27FC236}">
                <a16:creationId xmlns:a16="http://schemas.microsoft.com/office/drawing/2014/main" id="{00000000-0008-0000-1200-000069000000}"/>
              </a:ext>
            </a:extLst>
          </xdr:cNvPr>
          <xdr:cNvSpPr txBox="1"/>
        </xdr:nvSpPr>
        <xdr:spPr>
          <a:xfrm>
            <a:off x="3487503" y="4872283"/>
            <a:ext cx="505043" cy="451916"/>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4.3</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5</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9" name="TextBox 92">
            <a:extLst>
              <a:ext uri="{FF2B5EF4-FFF2-40B4-BE49-F238E27FC236}">
                <a16:creationId xmlns:a16="http://schemas.microsoft.com/office/drawing/2014/main" id="{00000000-0008-0000-1200-00006A000000}"/>
              </a:ext>
            </a:extLst>
          </xdr:cNvPr>
          <xdr:cNvSpPr txBox="1"/>
        </xdr:nvSpPr>
        <xdr:spPr>
          <a:xfrm>
            <a:off x="1730810" y="5340628"/>
            <a:ext cx="2291777" cy="70607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457189" rtl="0" eaLnBrk="1" fontAlgn="auto" latinLnBrk="0" hangingPunct="1">
              <a:lnSpc>
                <a:spcPct val="100000"/>
              </a:lnSpc>
              <a:spcBef>
                <a:spcPts val="600"/>
              </a:spcBef>
              <a:spcAft>
                <a:spcPts val="0"/>
              </a:spcAft>
              <a:buClrTx/>
              <a:buSzTx/>
              <a:buFontTx/>
              <a:buNone/>
              <a:tabLst/>
              <a:defRPr/>
            </a:pP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In 2023 Cellnex has maintained the global score performance (4.3) and total score is still above the subsector average (mobile telecommunications) by +1 point  and industry average (telecommunications) by 1.3 points.</a:t>
            </a:r>
          </a:p>
        </xdr:txBody>
      </xdr:sp>
      <xdr:sp macro="" textlink="">
        <xdr:nvSpPr>
          <xdr:cNvPr id="700" name="Rectangle: Rounded Corners 85">
            <a:extLst>
              <a:ext uri="{FF2B5EF4-FFF2-40B4-BE49-F238E27FC236}">
                <a16:creationId xmlns:a16="http://schemas.microsoft.com/office/drawing/2014/main" id="{00000000-0008-0000-1200-00006B000000}"/>
              </a:ext>
            </a:extLst>
          </xdr:cNvPr>
          <xdr:cNvSpPr>
            <a:spLocks noChangeAspect="1"/>
          </xdr:cNvSpPr>
        </xdr:nvSpPr>
        <xdr:spPr>
          <a:xfrm>
            <a:off x="1164714" y="4581787"/>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701" name="Picture 53" descr="FTSE4Good — Naturgy">
            <a:extLst>
              <a:ext uri="{FF2B5EF4-FFF2-40B4-BE49-F238E27FC236}">
                <a16:creationId xmlns:a16="http://schemas.microsoft.com/office/drawing/2014/main" id="{00000000-0008-0000-1200-00006C000000}"/>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val="0"/>
              </a:ext>
            </a:extLst>
          </a:blip>
          <a:srcRect/>
          <a:stretch>
            <a:fillRect/>
          </a:stretch>
        </xdr:blipFill>
        <xdr:spPr bwMode="auto">
          <a:xfrm>
            <a:off x="1208282" y="4641776"/>
            <a:ext cx="654989" cy="37707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66675</xdr:colOff>
      <xdr:row>78</xdr:row>
      <xdr:rowOff>76200</xdr:rowOff>
    </xdr:from>
    <xdr:to>
      <xdr:col>4</xdr:col>
      <xdr:colOff>257151</xdr:colOff>
      <xdr:row>91</xdr:row>
      <xdr:rowOff>124323</xdr:rowOff>
    </xdr:to>
    <xdr:grpSp>
      <xdr:nvGrpSpPr>
        <xdr:cNvPr id="673" name="Group 120">
          <a:extLst>
            <a:ext uri="{FF2B5EF4-FFF2-40B4-BE49-F238E27FC236}">
              <a16:creationId xmlns:a16="http://schemas.microsoft.com/office/drawing/2014/main" id="{00000000-0008-0000-1200-00008F000000}"/>
            </a:ext>
          </a:extLst>
        </xdr:cNvPr>
        <xdr:cNvGrpSpPr/>
      </xdr:nvGrpSpPr>
      <xdr:grpSpPr>
        <a:xfrm>
          <a:off x="1444625" y="13916025"/>
          <a:ext cx="4340201" cy="2149973"/>
          <a:chOff x="4810065" y="1685377"/>
          <a:chExt cx="2981135" cy="1794916"/>
        </a:xfrm>
      </xdr:grpSpPr>
      <xdr:sp macro="" textlink="">
        <xdr:nvSpPr>
          <xdr:cNvPr id="674" name="Freeform 364">
            <a:extLst>
              <a:ext uri="{FF2B5EF4-FFF2-40B4-BE49-F238E27FC236}">
                <a16:creationId xmlns:a16="http://schemas.microsoft.com/office/drawing/2014/main" id="{00000000-0008-0000-1200-000091000000}"/>
              </a:ext>
            </a:extLst>
          </xdr:cNvPr>
          <xdr:cNvSpPr>
            <a:spLocks noEditPoints="1"/>
          </xdr:cNvSpPr>
        </xdr:nvSpPr>
        <xdr:spPr bwMode="auto">
          <a:xfrm>
            <a:off x="6548538" y="2074382"/>
            <a:ext cx="173297" cy="133990"/>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chemeClr val="bg1"/>
          </a:solidFill>
          <a:ln>
            <a:noFill/>
          </a:ln>
        </xdr:spPr>
        <xdr:txBody>
          <a:bodyPr vert="horz" wrap="square" lIns="68580" tIns="34290" rIns="68580" bIns="34290" numCol="1" anchor="t" anchorCtr="0" compatLnSpc="1">
            <a:prstTxWarp prst="textNoShape">
              <a:avLst/>
            </a:prstTxWarp>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914333">
              <a:defRPr/>
            </a:pPr>
            <a:endParaRPr lang="en-GB" kern="0">
              <a:solidFill>
                <a:prstClr val="black"/>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5" name="Rectangle: Rounded Corners 48">
            <a:extLst>
              <a:ext uri="{FF2B5EF4-FFF2-40B4-BE49-F238E27FC236}">
                <a16:creationId xmlns:a16="http://schemas.microsoft.com/office/drawing/2014/main" id="{00000000-0008-0000-1200-000092000000}"/>
              </a:ext>
            </a:extLst>
          </xdr:cNvPr>
          <xdr:cNvSpPr/>
        </xdr:nvSpPr>
        <xdr:spPr>
          <a:xfrm>
            <a:off x="5266442" y="1927987"/>
            <a:ext cx="2497868" cy="1552306"/>
          </a:xfrm>
          <a:prstGeom prst="roundRect">
            <a:avLst/>
          </a:prstGeom>
          <a:solidFill>
            <a:srgbClr val="62B5E5"/>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6" name="TextBox 90">
            <a:extLst>
              <a:ext uri="{FF2B5EF4-FFF2-40B4-BE49-F238E27FC236}">
                <a16:creationId xmlns:a16="http://schemas.microsoft.com/office/drawing/2014/main" id="{00000000-0008-0000-1200-000093000000}"/>
              </a:ext>
            </a:extLst>
          </xdr:cNvPr>
          <xdr:cNvSpPr txBox="1"/>
        </xdr:nvSpPr>
        <xdr:spPr>
          <a:xfrm>
            <a:off x="5401617" y="2041114"/>
            <a:ext cx="1093906" cy="44267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MSCI </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ESG Rating</a:t>
            </a:r>
          </a:p>
        </xdr:txBody>
      </xdr:sp>
      <xdr:sp macro="" textlink="">
        <xdr:nvSpPr>
          <xdr:cNvPr id="677" name="TextBox 91">
            <a:extLst>
              <a:ext uri="{FF2B5EF4-FFF2-40B4-BE49-F238E27FC236}">
                <a16:creationId xmlns:a16="http://schemas.microsoft.com/office/drawing/2014/main" id="{00000000-0008-0000-1200-000094000000}"/>
              </a:ext>
            </a:extLst>
          </xdr:cNvPr>
          <xdr:cNvSpPr txBox="1"/>
        </xdr:nvSpPr>
        <xdr:spPr>
          <a:xfrm>
            <a:off x="7086774" y="1966142"/>
            <a:ext cx="704426" cy="530904"/>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CCC</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8" name="Rectangle: Rounded Corners 126">
            <a:extLst>
              <a:ext uri="{FF2B5EF4-FFF2-40B4-BE49-F238E27FC236}">
                <a16:creationId xmlns:a16="http://schemas.microsoft.com/office/drawing/2014/main" id="{00000000-0008-0000-1200-000095000000}"/>
              </a:ext>
            </a:extLst>
          </xdr:cNvPr>
          <xdr:cNvSpPr>
            <a:spLocks noChangeAspect="1"/>
          </xdr:cNvSpPr>
        </xdr:nvSpPr>
        <xdr:spPr>
          <a:xfrm>
            <a:off x="4810065" y="168537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679" name="Picture 22" descr="MSCI – Powering better investment decisions - MSCI">
            <a:extLst>
              <a:ext uri="{FF2B5EF4-FFF2-40B4-BE49-F238E27FC236}">
                <a16:creationId xmlns:a16="http://schemas.microsoft.com/office/drawing/2014/main" id="{00000000-0008-0000-1200-000096000000}"/>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val="0"/>
              </a:ext>
            </a:extLst>
          </a:blip>
          <a:srcRect/>
          <a:stretch>
            <a:fillRect/>
          </a:stretch>
        </xdr:blipFill>
        <xdr:spPr bwMode="auto">
          <a:xfrm>
            <a:off x="4892052" y="1827806"/>
            <a:ext cx="619027" cy="1619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850579</xdr:colOff>
      <xdr:row>84</xdr:row>
      <xdr:rowOff>102215</xdr:rowOff>
    </xdr:from>
    <xdr:to>
      <xdr:col>4</xdr:col>
      <xdr:colOff>178254</xdr:colOff>
      <xdr:row>91</xdr:row>
      <xdr:rowOff>30569</xdr:rowOff>
    </xdr:to>
    <xdr:sp macro="" textlink="">
      <xdr:nvSpPr>
        <xdr:cNvPr id="680" name="TextBox 92">
          <a:extLst>
            <a:ext uri="{FF2B5EF4-FFF2-40B4-BE49-F238E27FC236}">
              <a16:creationId xmlns:a16="http://schemas.microsoft.com/office/drawing/2014/main" id="{00000000-0008-0000-1200-000090000000}"/>
            </a:ext>
          </a:extLst>
        </xdr:cNvPr>
        <xdr:cNvSpPr txBox="1"/>
      </xdr:nvSpPr>
      <xdr:spPr>
        <a:xfrm>
          <a:off x="2228529" y="14916765"/>
          <a:ext cx="3477400" cy="1061829"/>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kumimoji="0" lang="en-GB" sz="1050" b="0" i="1" u="none" strike="noStrike" kern="1200" cap="none" spc="0" normalizeH="0" baseline="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Cellnex has upgraded its rating from A to AA, where only 29% of companies in the Telecommunications Services sector have obtained this score. Cellnex continues to stand out for its leadership in Environment within telecommunications services, obtaining the highest achievable score (10/10).</a:t>
          </a:r>
          <a:endParaRPr kumimoji="0" lang="es-ES" sz="1050" b="0" i="1" u="none" strike="noStrike" kern="1200" cap="none" spc="0" normalizeH="0" baseline="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editAs="absolute">
    <xdr:from>
      <xdr:col>4</xdr:col>
      <xdr:colOff>550863</xdr:colOff>
      <xdr:row>96</xdr:row>
      <xdr:rowOff>56093</xdr:rowOff>
    </xdr:from>
    <xdr:to>
      <xdr:col>8</xdr:col>
      <xdr:colOff>1111250</xdr:colOff>
      <xdr:row>111</xdr:row>
      <xdr:rowOff>107686</xdr:rowOff>
    </xdr:to>
    <xdr:graphicFrame macro="">
      <xdr:nvGraphicFramePr>
        <xdr:cNvPr id="55" name="Gráfico 159">
          <a:extLst>
            <a:ext uri="{FF2B5EF4-FFF2-40B4-BE49-F238E27FC236}">
              <a16:creationId xmlns:a16="http://schemas.microsoft.com/office/drawing/2014/main" id="{00000000-0008-0000-1200-0000A0000000}"/>
            </a:ext>
            <a:ext uri="{147F2762-F138-4A5C-976F-8EAC2B608ADB}">
              <a16:predDERef xmlns:a16="http://schemas.microsoft.com/office/drawing/2014/main" pred="{A920A776-C848-4593-9D82-0C5E20608A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absolute">
    <xdr:from>
      <xdr:col>4</xdr:col>
      <xdr:colOff>701675</xdr:colOff>
      <xdr:row>150</xdr:row>
      <xdr:rowOff>38100</xdr:rowOff>
    </xdr:from>
    <xdr:to>
      <xdr:col>8</xdr:col>
      <xdr:colOff>685800</xdr:colOff>
      <xdr:row>166</xdr:row>
      <xdr:rowOff>38099</xdr:rowOff>
    </xdr:to>
    <xdr:graphicFrame macro="">
      <xdr:nvGraphicFramePr>
        <xdr:cNvPr id="792" name="Gráfico 1">
          <a:extLst>
            <a:ext uri="{FF2B5EF4-FFF2-40B4-BE49-F238E27FC236}">
              <a16:creationId xmlns:a16="http://schemas.microsoft.com/office/drawing/2014/main" id="{00000000-0008-0000-1200-0000B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editAs="absolute">
    <xdr:from>
      <xdr:col>1</xdr:col>
      <xdr:colOff>139700</xdr:colOff>
      <xdr:row>151</xdr:row>
      <xdr:rowOff>44452</xdr:rowOff>
    </xdr:from>
    <xdr:to>
      <xdr:col>4</xdr:col>
      <xdr:colOff>340679</xdr:colOff>
      <xdr:row>164</xdr:row>
      <xdr:rowOff>95266</xdr:rowOff>
    </xdr:to>
    <xdr:grpSp>
      <xdr:nvGrpSpPr>
        <xdr:cNvPr id="705" name="Group 1">
          <a:extLst>
            <a:ext uri="{FF2B5EF4-FFF2-40B4-BE49-F238E27FC236}">
              <a16:creationId xmlns:a16="http://schemas.microsoft.com/office/drawing/2014/main" id="{00000000-0008-0000-1200-000002000000}"/>
            </a:ext>
          </a:extLst>
        </xdr:cNvPr>
        <xdr:cNvGrpSpPr/>
      </xdr:nvGrpSpPr>
      <xdr:grpSpPr>
        <a:xfrm>
          <a:off x="1524000" y="25784177"/>
          <a:ext cx="4341179" cy="2152664"/>
          <a:chOff x="1379220" y="24604982"/>
          <a:chExt cx="4157029" cy="2159649"/>
        </a:xfrm>
      </xdr:grpSpPr>
      <xdr:grpSp>
        <xdr:nvGrpSpPr>
          <xdr:cNvPr id="706" name="Group 3">
            <a:extLst>
              <a:ext uri="{FF2B5EF4-FFF2-40B4-BE49-F238E27FC236}">
                <a16:creationId xmlns:a16="http://schemas.microsoft.com/office/drawing/2014/main" id="{00000000-0008-0000-1200-0000B3000000}"/>
              </a:ext>
            </a:extLst>
          </xdr:cNvPr>
          <xdr:cNvGrpSpPr/>
        </xdr:nvGrpSpPr>
        <xdr:grpSpPr>
          <a:xfrm>
            <a:off x="1379220" y="24604982"/>
            <a:ext cx="4157029" cy="2159649"/>
            <a:chOff x="2250281" y="29670375"/>
            <a:chExt cx="3263746" cy="1629220"/>
          </a:xfrm>
        </xdr:grpSpPr>
        <xdr:grpSp>
          <xdr:nvGrpSpPr>
            <xdr:cNvPr id="707" name="Group 115">
              <a:extLst>
                <a:ext uri="{FF2B5EF4-FFF2-40B4-BE49-F238E27FC236}">
                  <a16:creationId xmlns:a16="http://schemas.microsoft.com/office/drawing/2014/main" id="{00000000-0008-0000-1200-0000B4000000}"/>
                </a:ext>
              </a:extLst>
            </xdr:cNvPr>
            <xdr:cNvGrpSpPr/>
          </xdr:nvGrpSpPr>
          <xdr:grpSpPr>
            <a:xfrm>
              <a:off x="2250281" y="29670375"/>
              <a:ext cx="3263746" cy="1629220"/>
              <a:chOff x="4693403" y="4601212"/>
              <a:chExt cx="3263746" cy="1629220"/>
            </a:xfrm>
          </xdr:grpSpPr>
          <xdr:sp macro="" textlink="">
            <xdr:nvSpPr>
              <xdr:cNvPr id="708" name="Rectangle: Rounded Corners 116">
                <a:extLst>
                  <a:ext uri="{FF2B5EF4-FFF2-40B4-BE49-F238E27FC236}">
                    <a16:creationId xmlns:a16="http://schemas.microsoft.com/office/drawing/2014/main" id="{00000000-0008-0000-1200-0000B6000000}"/>
                  </a:ext>
                </a:extLst>
              </xdr:cNvPr>
              <xdr:cNvSpPr/>
            </xdr:nvSpPr>
            <xdr:spPr>
              <a:xfrm>
                <a:off x="5149779" y="4843812"/>
                <a:ext cx="2710503" cy="1386620"/>
              </a:xfrm>
              <a:prstGeom prst="roundRect">
                <a:avLst/>
              </a:prstGeom>
              <a:solidFill>
                <a:srgbClr val="0070C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09" name="TextBox 90">
                <a:extLst>
                  <a:ext uri="{FF2B5EF4-FFF2-40B4-BE49-F238E27FC236}">
                    <a16:creationId xmlns:a16="http://schemas.microsoft.com/office/drawing/2014/main" id="{00000000-0008-0000-1200-0000B7000000}"/>
                  </a:ext>
                </a:extLst>
              </xdr:cNvPr>
              <xdr:cNvSpPr txBox="1"/>
            </xdr:nvSpPr>
            <xdr:spPr>
              <a:xfrm>
                <a:off x="5416572" y="4995079"/>
                <a:ext cx="1490385" cy="23223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Standard Ethics</a:t>
                </a:r>
              </a:p>
            </xdr:txBody>
          </xdr:sp>
          <xdr:sp macro="" textlink="">
            <xdr:nvSpPr>
              <xdr:cNvPr id="710" name="TextBox 91">
                <a:extLst>
                  <a:ext uri="{FF2B5EF4-FFF2-40B4-BE49-F238E27FC236}">
                    <a16:creationId xmlns:a16="http://schemas.microsoft.com/office/drawing/2014/main" id="{00000000-0008-0000-1200-0000B8000000}"/>
                  </a:ext>
                </a:extLst>
              </xdr:cNvPr>
              <xdr:cNvSpPr txBox="1"/>
            </xdr:nvSpPr>
            <xdr:spPr>
              <a:xfrm>
                <a:off x="7170433" y="4894833"/>
                <a:ext cx="786716" cy="4778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EE</a:t>
                </a:r>
              </a:p>
              <a:p>
                <a:pPr algn="ctr" defTabSz="342884">
                  <a:defRPr/>
                </a:pPr>
                <a:r>
                  <a:rPr lang="es-ES" sz="900">
                    <a:solidFill>
                      <a:prstClr val="white"/>
                    </a:solidFill>
                    <a:latin typeface="Calibri"/>
                  </a:rPr>
                  <a:t>Max: EEE</a:t>
                </a:r>
              </a:p>
              <a:p>
                <a:pPr algn="ctr" defTabSz="342884">
                  <a:defRPr/>
                </a:pPr>
                <a:r>
                  <a:rPr lang="es-ES" sz="900">
                    <a:solidFill>
                      <a:prstClr val="white"/>
                    </a:solidFill>
                    <a:latin typeface="Calibri"/>
                  </a:rPr>
                  <a:t>Min: F</a:t>
                </a:r>
                <a:endParaRPr lang="en-GB" sz="900">
                  <a:solidFill>
                    <a:prstClr val="white"/>
                  </a:solidFill>
                  <a:latin typeface="Calibri"/>
                </a:endParaRPr>
              </a:p>
            </xdr:txBody>
          </xdr:sp>
          <xdr:sp macro="" textlink="">
            <xdr:nvSpPr>
              <xdr:cNvPr id="711" name="Rectangle: Rounded Corners 120">
                <a:extLst>
                  <a:ext uri="{FF2B5EF4-FFF2-40B4-BE49-F238E27FC236}">
                    <a16:creationId xmlns:a16="http://schemas.microsoft.com/office/drawing/2014/main" id="{00000000-0008-0000-1200-0000BA000000}"/>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grpSp>
        <xdr:pic>
          <xdr:nvPicPr>
            <xdr:cNvPr id="712" name="Imagen 180" descr="Standard Ethics">
              <a:extLst>
                <a:ext uri="{FF2B5EF4-FFF2-40B4-BE49-F238E27FC236}">
                  <a16:creationId xmlns:a16="http://schemas.microsoft.com/office/drawing/2014/main" id="{00000000-0008-0000-1200-0000B5000000}"/>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val="0"/>
                </a:ext>
              </a:extLst>
            </a:blip>
            <a:srcRect/>
            <a:stretch>
              <a:fillRect/>
            </a:stretch>
          </xdr:blipFill>
          <xdr:spPr bwMode="auto">
            <a:xfrm>
              <a:off x="2384462" y="29756630"/>
              <a:ext cx="518699" cy="296157"/>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713" name="TextBox 92">
            <a:extLst>
              <a:ext uri="{FF2B5EF4-FFF2-40B4-BE49-F238E27FC236}">
                <a16:creationId xmlns:a16="http://schemas.microsoft.com/office/drawing/2014/main" id="{00000000-0008-0000-1200-000074000000}"/>
              </a:ext>
            </a:extLst>
          </xdr:cNvPr>
          <xdr:cNvSpPr txBox="1"/>
        </xdr:nvSpPr>
        <xdr:spPr>
          <a:xfrm>
            <a:off x="2099147" y="25726945"/>
            <a:ext cx="3236331" cy="933712"/>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342884">
              <a:spcBef>
                <a:spcPts val="450"/>
              </a:spcBef>
              <a:defRPr/>
            </a:pPr>
            <a:r>
              <a:rPr lang="en-GB" sz="1100" i="1">
                <a:solidFill>
                  <a:prstClr val="white"/>
                </a:solidFill>
                <a:latin typeface="Roboto" panose="02000000000000000000" pitchFamily="2" charset="0"/>
                <a:ea typeface="Roboto" panose="02000000000000000000" pitchFamily="2" charset="0"/>
                <a:cs typeface="Roboto" panose="02000000000000000000" pitchFamily="2" charset="0"/>
              </a:rPr>
              <a:t>In early 2023, Cellnex was upgraded in the Corporate Standard Ethics Rating (SER) to “EE”, from “EE-“ previously, with a positive outlook. Member of the SE Spanish Index since 2017.</a:t>
            </a:r>
            <a:br>
              <a:rPr lang="en-GB" sz="1100" i="1">
                <a:solidFill>
                  <a:prstClr val="white"/>
                </a:solidFill>
                <a:latin typeface="Roboto" panose="02000000000000000000" pitchFamily="2" charset="0"/>
                <a:ea typeface="Roboto" panose="02000000000000000000" pitchFamily="2" charset="0"/>
                <a:cs typeface="Roboto" panose="02000000000000000000" pitchFamily="2" charset="0"/>
              </a:rPr>
            </a:br>
            <a:endParaRPr lang="en-GB" sz="1100" i="1">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1</xdr:col>
      <xdr:colOff>0</xdr:colOff>
      <xdr:row>0</xdr:row>
      <xdr:rowOff>246597</xdr:rowOff>
    </xdr:from>
    <xdr:to>
      <xdr:col>1</xdr:col>
      <xdr:colOff>1229995</xdr:colOff>
      <xdr:row>0</xdr:row>
      <xdr:rowOff>711906</xdr:rowOff>
    </xdr:to>
    <xdr:pic>
      <xdr:nvPicPr>
        <xdr:cNvPr id="3" name="3 Imagen">
          <a:hlinkClick xmlns:r="http://schemas.openxmlformats.org/officeDocument/2006/relationships" r:id="rId1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4" name="Imagen 3">
          <a:hlinkClick xmlns:r="http://schemas.openxmlformats.org/officeDocument/2006/relationships" r:id="rId14"/>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1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6"/>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17"/>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1093727</xdr:colOff>
      <xdr:row>0</xdr:row>
      <xdr:rowOff>885408</xdr:rowOff>
    </xdr:to>
    <xdr:pic>
      <xdr:nvPicPr>
        <xdr:cNvPr id="6" name="Imagen 5">
          <a:hlinkClick xmlns:r="http://schemas.openxmlformats.org/officeDocument/2006/relationships" r:id="rId18"/>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19"/>
        <a:srcRect/>
        <a:stretch/>
      </xdr:blipFill>
      <xdr:spPr>
        <a:xfrm>
          <a:off x="6780569" y="0"/>
          <a:ext cx="888583"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20"/>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21"/>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2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val="0"/>
            </a:ext>
            <a:ext uri="{96DAC541-7B7A-43D3-8B79-37D633B846F1}">
              <asvg:svgBlip xmlns:asvg="http://schemas.microsoft.com/office/drawing/2016/SVG/main" r:embed="rId24"/>
            </a:ext>
          </a:extLst>
        </a:blip>
        <a:stretch>
          <a:fillRect/>
        </a:stretch>
      </xdr:blipFill>
      <xdr:spPr>
        <a:xfrm>
          <a:off x="10936435" y="281157"/>
          <a:ext cx="415459" cy="380411"/>
        </a:xfrm>
        <a:prstGeom prst="rect">
          <a:avLst/>
        </a:prstGeom>
      </xdr:spPr>
    </xdr:pic>
    <xdr:clientData/>
  </xdr:twoCellAnchor>
  <xdr:twoCellAnchor>
    <xdr:from>
      <xdr:col>4</xdr:col>
      <xdr:colOff>831850</xdr:colOff>
      <xdr:row>113</xdr:row>
      <xdr:rowOff>25400</xdr:rowOff>
    </xdr:from>
    <xdr:to>
      <xdr:col>8</xdr:col>
      <xdr:colOff>400050</xdr:colOff>
      <xdr:row>130</xdr:row>
      <xdr:rowOff>146050</xdr:rowOff>
    </xdr:to>
    <xdr:graphicFrame macro="">
      <xdr:nvGraphicFramePr>
        <xdr:cNvPr id="784" name="Gráfico 8">
          <a:extLst>
            <a:ext uri="{FF2B5EF4-FFF2-40B4-BE49-F238E27FC236}">
              <a16:creationId xmlns:a16="http://schemas.microsoft.com/office/drawing/2014/main" id="{00000000-0008-0000-12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2</xdr:col>
      <xdr:colOff>355618</xdr:colOff>
      <xdr:row>27</xdr:row>
      <xdr:rowOff>118927</xdr:rowOff>
    </xdr:from>
    <xdr:to>
      <xdr:col>3</xdr:col>
      <xdr:colOff>436210</xdr:colOff>
      <xdr:row>30</xdr:row>
      <xdr:rowOff>104342</xdr:rowOff>
    </xdr:to>
    <xdr:sp macro="" textlink="">
      <xdr:nvSpPr>
        <xdr:cNvPr id="11" name="TextBox 90">
          <a:extLst>
            <a:ext uri="{FF2B5EF4-FFF2-40B4-BE49-F238E27FC236}">
              <a16:creationId xmlns:a16="http://schemas.microsoft.com/office/drawing/2014/main" id="{00000000-0008-0000-1200-00000B000000}"/>
            </a:ext>
          </a:extLst>
        </xdr:cNvPr>
        <xdr:cNvSpPr txBox="1"/>
      </xdr:nvSpPr>
      <xdr:spPr>
        <a:xfrm>
          <a:off x="3111518" y="5567227"/>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sz="1200" b="1">
              <a:solidFill>
                <a:prstClr val="white"/>
              </a:solidFill>
              <a:latin typeface="Calibri"/>
            </a:rPr>
            <a:t>Sustainalytics</a:t>
          </a:r>
        </a:p>
        <a:p>
          <a:pPr algn="ctr" defTabSz="457189">
            <a:defRPr/>
          </a:pPr>
          <a:r>
            <a:rPr lang="es-ES" sz="1200" b="1">
              <a:solidFill>
                <a:prstClr val="white"/>
              </a:solidFill>
              <a:latin typeface="Calibri"/>
            </a:rPr>
            <a:t>ESG Risk Rating</a:t>
          </a:r>
        </a:p>
      </xdr:txBody>
    </xdr:sp>
    <xdr:clientData/>
  </xdr:twoCellAnchor>
  <xdr:twoCellAnchor>
    <xdr:from>
      <xdr:col>3</xdr:col>
      <xdr:colOff>559210</xdr:colOff>
      <xdr:row>27</xdr:row>
      <xdr:rowOff>54876</xdr:rowOff>
    </xdr:from>
    <xdr:to>
      <xdr:col>3</xdr:col>
      <xdr:colOff>1232601</xdr:colOff>
      <xdr:row>31</xdr:row>
      <xdr:rowOff>66207</xdr:rowOff>
    </xdr:to>
    <xdr:sp macro="" textlink="">
      <xdr:nvSpPr>
        <xdr:cNvPr id="12" name="TextBox 91">
          <a:extLst>
            <a:ext uri="{FF2B5EF4-FFF2-40B4-BE49-F238E27FC236}">
              <a16:creationId xmlns:a16="http://schemas.microsoft.com/office/drawing/2014/main" id="{00000000-0008-0000-1200-00000C000000}"/>
            </a:ext>
          </a:extLst>
        </xdr:cNvPr>
        <xdr:cNvSpPr txBox="1"/>
      </xdr:nvSpPr>
      <xdr:spPr>
        <a:xfrm>
          <a:off x="4693060" y="5503176"/>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b="1">
              <a:solidFill>
                <a:prstClr val="white"/>
              </a:solidFill>
              <a:latin typeface="Calibri"/>
            </a:rPr>
            <a:t>11.4</a:t>
          </a:r>
        </a:p>
        <a:p>
          <a:pPr algn="ctr" defTabSz="457189">
            <a:defRPr/>
          </a:pPr>
          <a:r>
            <a:rPr lang="es-ES" sz="900">
              <a:solidFill>
                <a:prstClr val="white"/>
              </a:solidFill>
              <a:latin typeface="Calibri"/>
            </a:rPr>
            <a:t>Max: 0</a:t>
          </a:r>
        </a:p>
        <a:p>
          <a:pPr algn="ctr" defTabSz="457189">
            <a:defRPr/>
          </a:pPr>
          <a:r>
            <a:rPr lang="es-ES" sz="900">
              <a:solidFill>
                <a:prstClr val="white"/>
              </a:solidFill>
              <a:latin typeface="Calibri"/>
            </a:rPr>
            <a:t>Min: +40</a:t>
          </a:r>
          <a:endParaRPr lang="en-GB" sz="900">
            <a:solidFill>
              <a:prstClr val="white"/>
            </a:solidFill>
            <a:latin typeface="Calibri"/>
          </a:endParaRPr>
        </a:p>
      </xdr:txBody>
    </xdr:sp>
    <xdr:clientData/>
  </xdr:twoCellAnchor>
  <xdr:twoCellAnchor>
    <xdr:from>
      <xdr:col>1</xdr:col>
      <xdr:colOff>833184</xdr:colOff>
      <xdr:row>27</xdr:row>
      <xdr:rowOff>112360</xdr:rowOff>
    </xdr:from>
    <xdr:to>
      <xdr:col>2</xdr:col>
      <xdr:colOff>913776</xdr:colOff>
      <xdr:row>30</xdr:row>
      <xdr:rowOff>97775</xdr:rowOff>
    </xdr:to>
    <xdr:sp macro="" textlink="">
      <xdr:nvSpPr>
        <xdr:cNvPr id="26" name="TextBox 90">
          <a:extLst>
            <a:ext uri="{FF2B5EF4-FFF2-40B4-BE49-F238E27FC236}">
              <a16:creationId xmlns:a16="http://schemas.microsoft.com/office/drawing/2014/main" id="{00000000-0008-0000-1200-00001A000000}"/>
            </a:ext>
          </a:extLst>
        </xdr:cNvPr>
        <xdr:cNvSpPr txBox="1"/>
      </xdr:nvSpPr>
      <xdr:spPr>
        <a:xfrm>
          <a:off x="2211134" y="5560660"/>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200" b="1">
              <a:solidFill>
                <a:prstClr val="white"/>
              </a:solidFill>
              <a:latin typeface="Calibri"/>
            </a:rPr>
            <a:t>Sustainalytics</a:t>
          </a:r>
        </a:p>
        <a:p>
          <a:pPr algn="ctr" defTabSz="457189">
            <a:defRPr/>
          </a:pPr>
          <a:r>
            <a:rPr lang="en-GB" sz="1200" b="1">
              <a:solidFill>
                <a:prstClr val="white"/>
              </a:solidFill>
              <a:latin typeface="Calibri"/>
            </a:rPr>
            <a:t>ESG Risk Rating</a:t>
          </a:r>
        </a:p>
      </xdr:txBody>
    </xdr:sp>
    <xdr:clientData/>
  </xdr:twoCellAnchor>
  <xdr:twoCellAnchor>
    <xdr:from>
      <xdr:col>3</xdr:col>
      <xdr:colOff>643076</xdr:colOff>
      <xdr:row>27</xdr:row>
      <xdr:rowOff>29259</xdr:rowOff>
    </xdr:from>
    <xdr:to>
      <xdr:col>3</xdr:col>
      <xdr:colOff>1316467</xdr:colOff>
      <xdr:row>31</xdr:row>
      <xdr:rowOff>40590</xdr:rowOff>
    </xdr:to>
    <xdr:sp macro="" textlink="">
      <xdr:nvSpPr>
        <xdr:cNvPr id="27" name="TextBox 91">
          <a:extLst>
            <a:ext uri="{FF2B5EF4-FFF2-40B4-BE49-F238E27FC236}">
              <a16:creationId xmlns:a16="http://schemas.microsoft.com/office/drawing/2014/main" id="{00000000-0008-0000-1200-00001B000000}"/>
            </a:ext>
          </a:extLst>
        </xdr:cNvPr>
        <xdr:cNvSpPr txBox="1"/>
      </xdr:nvSpPr>
      <xdr:spPr>
        <a:xfrm>
          <a:off x="4776926" y="5477559"/>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11.4</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3</xdr:col>
      <xdr:colOff>427176</xdr:colOff>
      <xdr:row>28</xdr:row>
      <xdr:rowOff>29259</xdr:rowOff>
    </xdr:from>
    <xdr:to>
      <xdr:col>3</xdr:col>
      <xdr:colOff>658238</xdr:colOff>
      <xdr:row>29</xdr:row>
      <xdr:rowOff>49163</xdr:rowOff>
    </xdr:to>
    <xdr:sp macro="" textlink="">
      <xdr:nvSpPr>
        <xdr:cNvPr id="33" name="Freeform 364">
          <a:extLst>
            <a:ext uri="{FF2B5EF4-FFF2-40B4-BE49-F238E27FC236}">
              <a16:creationId xmlns:a16="http://schemas.microsoft.com/office/drawing/2014/main" id="{00000000-0008-0000-1200-000021000000}"/>
            </a:ext>
          </a:extLst>
        </xdr:cNvPr>
        <xdr:cNvSpPr>
          <a:spLocks noEditPoints="1"/>
        </xdr:cNvSpPr>
      </xdr:nvSpPr>
      <xdr:spPr bwMode="auto">
        <a:xfrm>
          <a:off x="4561026" y="5636309"/>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1</xdr:col>
      <xdr:colOff>762000</xdr:colOff>
      <xdr:row>26</xdr:row>
      <xdr:rowOff>63886</xdr:rowOff>
    </xdr:from>
    <xdr:to>
      <xdr:col>4</xdr:col>
      <xdr:colOff>247650</xdr:colOff>
      <xdr:row>37</xdr:row>
      <xdr:rowOff>152400</xdr:rowOff>
    </xdr:to>
    <xdr:sp macro="" textlink="">
      <xdr:nvSpPr>
        <xdr:cNvPr id="34" name="Rectangle: Rounded Corners 48">
          <a:extLst>
            <a:ext uri="{FF2B5EF4-FFF2-40B4-BE49-F238E27FC236}">
              <a16:creationId xmlns:a16="http://schemas.microsoft.com/office/drawing/2014/main" id="{00000000-0008-0000-1200-000022000000}"/>
            </a:ext>
          </a:extLst>
        </xdr:cNvPr>
        <xdr:cNvSpPr/>
      </xdr:nvSpPr>
      <xdr:spPr>
        <a:xfrm>
          <a:off x="2143125" y="5426461"/>
          <a:ext cx="3629025" cy="1869689"/>
        </a:xfrm>
        <a:prstGeom prst="roundRect">
          <a:avLst/>
        </a:prstGeom>
        <a:solidFill>
          <a:srgbClr val="18A1B1"/>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311150</xdr:colOff>
      <xdr:row>24</xdr:row>
      <xdr:rowOff>143636</xdr:rowOff>
    </xdr:from>
    <xdr:to>
      <xdr:col>1</xdr:col>
      <xdr:colOff>1355150</xdr:colOff>
      <xdr:row>28</xdr:row>
      <xdr:rowOff>111602</xdr:rowOff>
    </xdr:to>
    <xdr:sp macro="" textlink="">
      <xdr:nvSpPr>
        <xdr:cNvPr id="271" name="Rectangle: Rounded Corners 113">
          <a:extLst>
            <a:ext uri="{FF2B5EF4-FFF2-40B4-BE49-F238E27FC236}">
              <a16:creationId xmlns:a16="http://schemas.microsoft.com/office/drawing/2014/main" id="{00000000-0008-0000-1200-000023000000}"/>
            </a:ext>
          </a:extLst>
        </xdr:cNvPr>
        <xdr:cNvSpPr>
          <a:spLocks noChangeAspect="1"/>
        </xdr:cNvSpPr>
      </xdr:nvSpPr>
      <xdr:spPr>
        <a:xfrm>
          <a:off x="1692275" y="5182361"/>
          <a:ext cx="1044000" cy="6156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editAs="oneCell">
    <xdr:from>
      <xdr:col>1</xdr:col>
      <xdr:colOff>391842</xdr:colOff>
      <xdr:row>24</xdr:row>
      <xdr:rowOff>28575</xdr:rowOff>
    </xdr:from>
    <xdr:to>
      <xdr:col>1</xdr:col>
      <xdr:colOff>1199169</xdr:colOff>
      <xdr:row>28</xdr:row>
      <xdr:rowOff>7349</xdr:rowOff>
    </xdr:to>
    <xdr:pic>
      <xdr:nvPicPr>
        <xdr:cNvPr id="270" name="Imagen 35" descr="Imagen que contiene Logotipo&#10;&#10;Descripción generada automáticamente">
          <a:extLst>
            <a:ext uri="{FF2B5EF4-FFF2-40B4-BE49-F238E27FC236}">
              <a16:creationId xmlns:a16="http://schemas.microsoft.com/office/drawing/2014/main" id="{00000000-0008-0000-1200-000024000000}"/>
            </a:ext>
          </a:extLst>
        </xdr:cNvPr>
        <xdr:cNvPicPr>
          <a:picLocks noChangeAspect="1"/>
        </xdr:cNvPicPr>
      </xdr:nvPicPr>
      <xdr:blipFill rotWithShape="1">
        <a:blip xmlns:r="http://schemas.openxmlformats.org/officeDocument/2006/relationships" r:embed="rId26"/>
        <a:srcRect t="11759" b="11307"/>
        <a:stretch/>
      </xdr:blipFill>
      <xdr:spPr>
        <a:xfrm>
          <a:off x="1772967" y="5067300"/>
          <a:ext cx="807327" cy="626474"/>
        </a:xfrm>
        <a:prstGeom prst="rect">
          <a:avLst/>
        </a:prstGeom>
      </xdr:spPr>
    </xdr:pic>
    <xdr:clientData/>
  </xdr:twoCellAnchor>
  <xdr:twoCellAnchor>
    <xdr:from>
      <xdr:col>1</xdr:col>
      <xdr:colOff>866775</xdr:colOff>
      <xdr:row>30</xdr:row>
      <xdr:rowOff>82550</xdr:rowOff>
    </xdr:from>
    <xdr:to>
      <xdr:col>4</xdr:col>
      <xdr:colOff>247649</xdr:colOff>
      <xdr:row>37</xdr:row>
      <xdr:rowOff>64879</xdr:rowOff>
    </xdr:to>
    <xdr:sp macro="" textlink="">
      <xdr:nvSpPr>
        <xdr:cNvPr id="37" name="TextBox 92">
          <a:extLst>
            <a:ext uri="{FF2B5EF4-FFF2-40B4-BE49-F238E27FC236}">
              <a16:creationId xmlns:a16="http://schemas.microsoft.com/office/drawing/2014/main" id="{00000000-0008-0000-1200-000025000000}"/>
            </a:ext>
          </a:extLst>
        </xdr:cNvPr>
        <xdr:cNvSpPr txBox="1"/>
      </xdr:nvSpPr>
      <xdr:spPr>
        <a:xfrm>
          <a:off x="2247900" y="6092825"/>
          <a:ext cx="3524249" cy="1115804"/>
        </a:xfrm>
        <a:prstGeom prst="rect">
          <a:avLst/>
        </a:prstGeom>
        <a:noFill/>
        <a:ln>
          <a:noFill/>
        </a:ln>
      </xdr:spPr>
      <xdr:txBody>
        <a:bodyPr wrap="square" rtlCol="0">
          <a:no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The score  has improved by 20% in 2023, which consolidates Cellnex position as a low ESG risk company for the fourth consecutive year and bringing the company closer to negligible risk (-1.2 points).  This is the second year that Cellnex has been included in Sustainalytics’ 2024 Top-Rated ESG Companies List.</a:t>
          </a:r>
        </a:p>
      </xdr:txBody>
    </xdr:sp>
    <xdr:clientData/>
  </xdr:twoCellAnchor>
  <xdr:twoCellAnchor>
    <xdr:from>
      <xdr:col>1</xdr:col>
      <xdr:colOff>1333500</xdr:colOff>
      <xdr:row>26</xdr:row>
      <xdr:rowOff>149776</xdr:rowOff>
    </xdr:from>
    <xdr:to>
      <xdr:col>3</xdr:col>
      <xdr:colOff>428624</xdr:colOff>
      <xdr:row>30</xdr:row>
      <xdr:rowOff>48609</xdr:rowOff>
    </xdr:to>
    <xdr:sp macro="" textlink="">
      <xdr:nvSpPr>
        <xdr:cNvPr id="38" name="TextBox 90">
          <a:extLst>
            <a:ext uri="{FF2B5EF4-FFF2-40B4-BE49-F238E27FC236}">
              <a16:creationId xmlns:a16="http://schemas.microsoft.com/office/drawing/2014/main" id="{00000000-0008-0000-1200-000026000000}"/>
            </a:ext>
          </a:extLst>
        </xdr:cNvPr>
        <xdr:cNvSpPr txBox="1"/>
      </xdr:nvSpPr>
      <xdr:spPr>
        <a:xfrm>
          <a:off x="2714625" y="5512351"/>
          <a:ext cx="1857374" cy="546533"/>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400" b="1">
              <a:solidFill>
                <a:prstClr val="white"/>
              </a:solidFill>
              <a:latin typeface="Roboto" panose="02000000000000000000" pitchFamily="2" charset="0"/>
              <a:ea typeface="Roboto" panose="02000000000000000000" pitchFamily="2" charset="0"/>
              <a:cs typeface="Roboto" panose="02000000000000000000" pitchFamily="2" charset="0"/>
            </a:rPr>
            <a:t>Sustainalytics</a:t>
          </a:r>
        </a:p>
        <a:p>
          <a:pPr algn="ctr" defTabSz="457189">
            <a:defRPr/>
          </a:pPr>
          <a:r>
            <a:rPr lang="en-GB" sz="1400" b="1">
              <a:solidFill>
                <a:prstClr val="white"/>
              </a:solidFill>
              <a:latin typeface="Calibri"/>
            </a:rPr>
            <a:t>ESG Risk Rating</a:t>
          </a:r>
          <a:endParaRPr lang="en-GB" sz="1200" b="1">
            <a:solidFill>
              <a:prstClr val="white"/>
            </a:solidFill>
            <a:latin typeface="Calibri"/>
          </a:endParaRPr>
        </a:p>
      </xdr:txBody>
    </xdr:sp>
    <xdr:clientData/>
  </xdr:twoCellAnchor>
  <xdr:twoCellAnchor>
    <xdr:from>
      <xdr:col>3</xdr:col>
      <xdr:colOff>724293</xdr:colOff>
      <xdr:row>26</xdr:row>
      <xdr:rowOff>82550</xdr:rowOff>
    </xdr:from>
    <xdr:to>
      <xdr:col>4</xdr:col>
      <xdr:colOff>19734</xdr:colOff>
      <xdr:row>30</xdr:row>
      <xdr:rowOff>97056</xdr:rowOff>
    </xdr:to>
    <xdr:sp macro="" textlink="">
      <xdr:nvSpPr>
        <xdr:cNvPr id="39" name="TextBox 91">
          <a:extLst>
            <a:ext uri="{FF2B5EF4-FFF2-40B4-BE49-F238E27FC236}">
              <a16:creationId xmlns:a16="http://schemas.microsoft.com/office/drawing/2014/main" id="{00000000-0008-0000-1200-000027000000}"/>
            </a:ext>
          </a:extLst>
        </xdr:cNvPr>
        <xdr:cNvSpPr txBox="1"/>
      </xdr:nvSpPr>
      <xdr:spPr>
        <a:xfrm>
          <a:off x="4867668" y="5445125"/>
          <a:ext cx="676566" cy="662206"/>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11.4</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4</xdr:col>
      <xdr:colOff>895350</xdr:colOff>
      <xdr:row>23</xdr:row>
      <xdr:rowOff>57150</xdr:rowOff>
    </xdr:from>
    <xdr:to>
      <xdr:col>8</xdr:col>
      <xdr:colOff>140335</xdr:colOff>
      <xdr:row>39</xdr:row>
      <xdr:rowOff>152400</xdr:rowOff>
    </xdr:to>
    <xdr:graphicFrame macro="">
      <xdr:nvGraphicFramePr>
        <xdr:cNvPr id="753" name="Gráfico 42">
          <a:extLst>
            <a:ext uri="{FF2B5EF4-FFF2-40B4-BE49-F238E27FC236}">
              <a16:creationId xmlns:a16="http://schemas.microsoft.com/office/drawing/2014/main" id="{00000000-0008-0000-12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1</xdr:col>
      <xdr:colOff>714375</xdr:colOff>
      <xdr:row>44</xdr:row>
      <xdr:rowOff>47625</xdr:rowOff>
    </xdr:from>
    <xdr:to>
      <xdr:col>4</xdr:col>
      <xdr:colOff>190500</xdr:colOff>
      <xdr:row>55</xdr:row>
      <xdr:rowOff>152400</xdr:rowOff>
    </xdr:to>
    <xdr:sp macro="" textlink="">
      <xdr:nvSpPr>
        <xdr:cNvPr id="740" name="Rectangle: Rounded Corners 48">
          <a:extLst>
            <a:ext uri="{FF2B5EF4-FFF2-40B4-BE49-F238E27FC236}">
              <a16:creationId xmlns:a16="http://schemas.microsoft.com/office/drawing/2014/main" id="{00000000-0008-0000-1200-00002E000000}"/>
            </a:ext>
          </a:extLst>
        </xdr:cNvPr>
        <xdr:cNvSpPr/>
      </xdr:nvSpPr>
      <xdr:spPr>
        <a:xfrm>
          <a:off x="2095500" y="8343900"/>
          <a:ext cx="3619500" cy="1885950"/>
        </a:xfrm>
        <a:prstGeom prst="roundRect">
          <a:avLst/>
        </a:prstGeom>
        <a:solidFill>
          <a:srgbClr val="86BC25"/>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1172606</xdr:colOff>
      <xdr:row>44</xdr:row>
      <xdr:rowOff>93231</xdr:rowOff>
    </xdr:from>
    <xdr:to>
      <xdr:col>3</xdr:col>
      <xdr:colOff>381000</xdr:colOff>
      <xdr:row>47</xdr:row>
      <xdr:rowOff>144464</xdr:rowOff>
    </xdr:to>
    <xdr:sp macro="" textlink="">
      <xdr:nvSpPr>
        <xdr:cNvPr id="741" name="TextBox 90">
          <a:extLst>
            <a:ext uri="{FF2B5EF4-FFF2-40B4-BE49-F238E27FC236}">
              <a16:creationId xmlns:a16="http://schemas.microsoft.com/office/drawing/2014/main" id="{00000000-0008-0000-1200-00002F000000}"/>
            </a:ext>
          </a:extLst>
        </xdr:cNvPr>
        <xdr:cNvSpPr txBox="1"/>
      </xdr:nvSpPr>
      <xdr:spPr>
        <a:xfrm>
          <a:off x="2553731" y="8389506"/>
          <a:ext cx="1970644" cy="537008"/>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spcAft>
              <a:spcPts val="600"/>
            </a:spcAft>
            <a:defRPr/>
          </a:pPr>
          <a:r>
            <a:rPr lang="en-GB" sz="1400" b="1">
              <a:solidFill>
                <a:schemeClr val="bg1"/>
              </a:solidFill>
              <a:latin typeface="Calibri"/>
            </a:rPr>
            <a:t>Dow Jones Sustainability Index</a:t>
          </a:r>
        </a:p>
      </xdr:txBody>
    </xdr:sp>
    <xdr:clientData/>
  </xdr:twoCellAnchor>
  <xdr:twoCellAnchor>
    <xdr:from>
      <xdr:col>10</xdr:col>
      <xdr:colOff>1058438</xdr:colOff>
      <xdr:row>50</xdr:row>
      <xdr:rowOff>75564</xdr:rowOff>
    </xdr:from>
    <xdr:to>
      <xdr:col>11</xdr:col>
      <xdr:colOff>353879</xdr:colOff>
      <xdr:row>54</xdr:row>
      <xdr:rowOff>86896</xdr:rowOff>
    </xdr:to>
    <xdr:sp macro="" textlink="">
      <xdr:nvSpPr>
        <xdr:cNvPr id="48" name="TextBox 91">
          <a:extLst>
            <a:ext uri="{FF2B5EF4-FFF2-40B4-BE49-F238E27FC236}">
              <a16:creationId xmlns:a16="http://schemas.microsoft.com/office/drawing/2014/main" id="{00000000-0008-0000-1200-000030000000}"/>
            </a:ext>
          </a:extLst>
        </xdr:cNvPr>
        <xdr:cNvSpPr txBox="1"/>
      </xdr:nvSpPr>
      <xdr:spPr>
        <a:xfrm>
          <a:off x="14837938" y="9194164"/>
          <a:ext cx="673391" cy="646332"/>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79</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1</xdr:col>
      <xdr:colOff>844550</xdr:colOff>
      <xdr:row>48</xdr:row>
      <xdr:rowOff>47597</xdr:rowOff>
    </xdr:from>
    <xdr:to>
      <xdr:col>4</xdr:col>
      <xdr:colOff>76200</xdr:colOff>
      <xdr:row>54</xdr:row>
      <xdr:rowOff>94885</xdr:rowOff>
    </xdr:to>
    <xdr:sp macro="" textlink="">
      <xdr:nvSpPr>
        <xdr:cNvPr id="743" name="TextBox 92">
          <a:extLst>
            <a:ext uri="{FF2B5EF4-FFF2-40B4-BE49-F238E27FC236}">
              <a16:creationId xmlns:a16="http://schemas.microsoft.com/office/drawing/2014/main" id="{00000000-0008-0000-1200-000031000000}"/>
            </a:ext>
          </a:extLst>
        </xdr:cNvPr>
        <xdr:cNvSpPr txBox="1"/>
      </xdr:nvSpPr>
      <xdr:spPr>
        <a:xfrm>
          <a:off x="2222500" y="8855047"/>
          <a:ext cx="3365500" cy="999788"/>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457189">
            <a:spcBef>
              <a:spcPts val="600"/>
            </a:spcBef>
            <a:defRPr/>
          </a:pPr>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​In 2023, Cellnex was included in the DJSI Europe, scored 79 (out of 100) in the 2023 S&amp;P Global Corporate Sustainability Assessment (CSA Score as of </a:t>
          </a:r>
          <a:r>
            <a:rPr lang="en-GB" sz="1000" b="1" i="1">
              <a:solidFill>
                <a:schemeClr val="bg1"/>
              </a:solidFill>
              <a:latin typeface="Roboto" panose="02000000000000000000" pitchFamily="2" charset="0"/>
              <a:ea typeface="Roboto" panose="02000000000000000000" pitchFamily="2" charset="0"/>
              <a:cs typeface="Roboto" panose="02000000000000000000" pitchFamily="2" charset="0"/>
            </a:rPr>
            <a:t>22/12/23</a:t>
          </a:r>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 +43 points relative to the sector average, and increased its percentile by one point. Since 2017, Cellnex has improved its score by +49,1%. </a:t>
          </a:r>
        </a:p>
      </xdr:txBody>
    </xdr:sp>
    <xdr:clientData/>
  </xdr:twoCellAnchor>
  <xdr:twoCellAnchor>
    <xdr:from>
      <xdr:col>1</xdr:col>
      <xdr:colOff>219584</xdr:colOff>
      <xdr:row>43</xdr:row>
      <xdr:rowOff>9525</xdr:rowOff>
    </xdr:from>
    <xdr:to>
      <xdr:col>1</xdr:col>
      <xdr:colOff>1260409</xdr:colOff>
      <xdr:row>46</xdr:row>
      <xdr:rowOff>152116</xdr:rowOff>
    </xdr:to>
    <xdr:sp macro="" textlink="">
      <xdr:nvSpPr>
        <xdr:cNvPr id="268" name="Rectangle: Rounded Corners 85">
          <a:extLst>
            <a:ext uri="{FF2B5EF4-FFF2-40B4-BE49-F238E27FC236}">
              <a16:creationId xmlns:a16="http://schemas.microsoft.com/office/drawing/2014/main" id="{00000000-0008-0000-1200-000032000000}"/>
            </a:ext>
          </a:extLst>
        </xdr:cNvPr>
        <xdr:cNvSpPr>
          <a:spLocks noChangeAspect="1"/>
        </xdr:cNvSpPr>
      </xdr:nvSpPr>
      <xdr:spPr>
        <a:xfrm>
          <a:off x="1600709" y="8143875"/>
          <a:ext cx="1040825" cy="6283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editAs="oneCell">
    <xdr:from>
      <xdr:col>1</xdr:col>
      <xdr:colOff>196850</xdr:colOff>
      <xdr:row>43</xdr:row>
      <xdr:rowOff>98290</xdr:rowOff>
    </xdr:from>
    <xdr:to>
      <xdr:col>1</xdr:col>
      <xdr:colOff>1274099</xdr:colOff>
      <xdr:row>46</xdr:row>
      <xdr:rowOff>84386</xdr:rowOff>
    </xdr:to>
    <xdr:pic>
      <xdr:nvPicPr>
        <xdr:cNvPr id="269" name="Imagen 50" descr="Forma&#10;&#10;Descripción generada automáticamente con confianza media">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28"/>
        <a:stretch>
          <a:fillRect/>
        </a:stretch>
      </xdr:blipFill>
      <xdr:spPr>
        <a:xfrm>
          <a:off x="1577975" y="8232640"/>
          <a:ext cx="1077249" cy="471871"/>
        </a:xfrm>
        <a:prstGeom prst="rect">
          <a:avLst/>
        </a:prstGeom>
      </xdr:spPr>
    </xdr:pic>
    <xdr:clientData/>
  </xdr:twoCellAnchor>
  <xdr:twoCellAnchor>
    <xdr:from>
      <xdr:col>3</xdr:col>
      <xdr:colOff>685800</xdr:colOff>
      <xdr:row>44</xdr:row>
      <xdr:rowOff>38100</xdr:rowOff>
    </xdr:from>
    <xdr:to>
      <xdr:col>3</xdr:col>
      <xdr:colOff>1362366</xdr:colOff>
      <xdr:row>48</xdr:row>
      <xdr:rowOff>46257</xdr:rowOff>
    </xdr:to>
    <xdr:sp macro="" textlink="">
      <xdr:nvSpPr>
        <xdr:cNvPr id="742" name="TextBox 91">
          <a:extLst>
            <a:ext uri="{FF2B5EF4-FFF2-40B4-BE49-F238E27FC236}">
              <a16:creationId xmlns:a16="http://schemas.microsoft.com/office/drawing/2014/main" id="{00000000-0008-0000-1200-000034000000}"/>
            </a:ext>
          </a:extLst>
        </xdr:cNvPr>
        <xdr:cNvSpPr txBox="1"/>
      </xdr:nvSpPr>
      <xdr:spPr>
        <a:xfrm>
          <a:off x="4819650" y="8210550"/>
          <a:ext cx="676566" cy="643157"/>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79</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4</xdr:col>
      <xdr:colOff>1047750</xdr:colOff>
      <xdr:row>59</xdr:row>
      <xdr:rowOff>101600</xdr:rowOff>
    </xdr:from>
    <xdr:to>
      <xdr:col>8</xdr:col>
      <xdr:colOff>295910</xdr:colOff>
      <xdr:row>76</xdr:row>
      <xdr:rowOff>38100</xdr:rowOff>
    </xdr:to>
    <xdr:graphicFrame macro="">
      <xdr:nvGraphicFramePr>
        <xdr:cNvPr id="763" name="Gráfico 1">
          <a:extLst>
            <a:ext uri="{FF2B5EF4-FFF2-40B4-BE49-F238E27FC236}">
              <a16:creationId xmlns:a16="http://schemas.microsoft.com/office/drawing/2014/main" id="{00000000-0008-0000-12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4</xdr:col>
      <xdr:colOff>876300</xdr:colOff>
      <xdr:row>77</xdr:row>
      <xdr:rowOff>63500</xdr:rowOff>
    </xdr:from>
    <xdr:to>
      <xdr:col>8</xdr:col>
      <xdr:colOff>685800</xdr:colOff>
      <xdr:row>94</xdr:row>
      <xdr:rowOff>1270</xdr:rowOff>
    </xdr:to>
    <xdr:grpSp>
      <xdr:nvGrpSpPr>
        <xdr:cNvPr id="31" name="Grupo 54">
          <a:extLst>
            <a:ext uri="{FF2B5EF4-FFF2-40B4-BE49-F238E27FC236}">
              <a16:creationId xmlns:a16="http://schemas.microsoft.com/office/drawing/2014/main" id="{00000000-0008-0000-1200-000037000000}"/>
            </a:ext>
          </a:extLst>
        </xdr:cNvPr>
        <xdr:cNvGrpSpPr/>
      </xdr:nvGrpSpPr>
      <xdr:grpSpPr>
        <a:xfrm>
          <a:off x="6400800" y="13744575"/>
          <a:ext cx="5334000" cy="2706370"/>
          <a:chOff x="3002280" y="313690"/>
          <a:chExt cx="4678680" cy="2655570"/>
        </a:xfrm>
      </xdr:grpSpPr>
      <xdr:graphicFrame macro="">
        <xdr:nvGraphicFramePr>
          <xdr:cNvPr id="32" name="Gráfico 55">
            <a:extLst>
              <a:ext uri="{FF2B5EF4-FFF2-40B4-BE49-F238E27FC236}">
                <a16:creationId xmlns:a16="http://schemas.microsoft.com/office/drawing/2014/main" id="{00000000-0008-0000-1200-000038000000}"/>
              </a:ext>
            </a:extLst>
          </xdr:cNvPr>
          <xdr:cNvGraphicFramePr>
            <a:graphicFrameLocks/>
          </xdr:cNvGraphicFramePr>
        </xdr:nvGraphicFramePr>
        <xdr:xfrm>
          <a:off x="3002280" y="313690"/>
          <a:ext cx="4678680" cy="2655570"/>
        </xdr:xfrm>
        <a:graphic>
          <a:graphicData uri="http://schemas.openxmlformats.org/drawingml/2006/chart">
            <c:chart xmlns:c="http://schemas.openxmlformats.org/drawingml/2006/chart" xmlns:r="http://schemas.openxmlformats.org/officeDocument/2006/relationships" r:id="rId30"/>
          </a:graphicData>
        </a:graphic>
      </xdr:graphicFrame>
      <xdr:sp macro="" textlink="">
        <xdr:nvSpPr>
          <xdr:cNvPr id="35" name="TextBox 2">
            <a:extLst>
              <a:ext uri="{FF2B5EF4-FFF2-40B4-BE49-F238E27FC236}">
                <a16:creationId xmlns:a16="http://schemas.microsoft.com/office/drawing/2014/main" id="{00000000-0008-0000-1200-000039000000}"/>
              </a:ext>
            </a:extLst>
          </xdr:cNvPr>
          <xdr:cNvSpPr txBox="1"/>
        </xdr:nvSpPr>
        <xdr:spPr>
          <a:xfrm>
            <a:off x="3063240" y="767080"/>
            <a:ext cx="472440" cy="19208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BBB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CCC</a:t>
            </a:r>
          </a:p>
          <a:p>
            <a:pPr algn="ctr"/>
            <a:endParaRPr lang="en-GB" sz="800">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xdr:from>
      <xdr:col>3</xdr:col>
      <xdr:colOff>605491</xdr:colOff>
      <xdr:row>81</xdr:row>
      <xdr:rowOff>22038</xdr:rowOff>
    </xdr:from>
    <xdr:to>
      <xdr:col>3</xdr:col>
      <xdr:colOff>836553</xdr:colOff>
      <xdr:row>82</xdr:row>
      <xdr:rowOff>41942</xdr:rowOff>
    </xdr:to>
    <xdr:sp macro="" textlink="">
      <xdr:nvSpPr>
        <xdr:cNvPr id="796" name="Freeform 364">
          <a:extLst>
            <a:ext uri="{FF2B5EF4-FFF2-40B4-BE49-F238E27FC236}">
              <a16:creationId xmlns:a16="http://schemas.microsoft.com/office/drawing/2014/main" id="{00000000-0008-0000-1200-00003A000000}"/>
            </a:ext>
          </a:extLst>
        </xdr:cNvPr>
        <xdr:cNvSpPr>
          <a:spLocks noEditPoints="1"/>
        </xdr:cNvSpPr>
      </xdr:nvSpPr>
      <xdr:spPr bwMode="auto">
        <a:xfrm>
          <a:off x="4739341" y="14099988"/>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561975</xdr:colOff>
      <xdr:row>27</xdr:row>
      <xdr:rowOff>73025</xdr:rowOff>
    </xdr:from>
    <xdr:to>
      <xdr:col>3</xdr:col>
      <xdr:colOff>793037</xdr:colOff>
      <xdr:row>28</xdr:row>
      <xdr:rowOff>92929</xdr:rowOff>
    </xdr:to>
    <xdr:sp macro="" textlink="">
      <xdr:nvSpPr>
        <xdr:cNvPr id="59" name="Freeform 364">
          <a:extLst>
            <a:ext uri="{FF2B5EF4-FFF2-40B4-BE49-F238E27FC236}">
              <a16:creationId xmlns:a16="http://schemas.microsoft.com/office/drawing/2014/main" id="{00000000-0008-0000-1200-00003B000000}"/>
            </a:ext>
          </a:extLst>
        </xdr:cNvPr>
        <xdr:cNvSpPr>
          <a:spLocks noEditPoints="1"/>
        </xdr:cNvSpPr>
      </xdr:nvSpPr>
      <xdr:spPr bwMode="auto">
        <a:xfrm>
          <a:off x="4705350" y="5597525"/>
          <a:ext cx="231062" cy="181829"/>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728486</xdr:colOff>
      <xdr:row>100</xdr:row>
      <xdr:rowOff>58208</xdr:rowOff>
    </xdr:from>
    <xdr:to>
      <xdr:col>3</xdr:col>
      <xdr:colOff>953198</xdr:colOff>
      <xdr:row>101</xdr:row>
      <xdr:rowOff>71410</xdr:rowOff>
    </xdr:to>
    <xdr:sp macro="" textlink="">
      <xdr:nvSpPr>
        <xdr:cNvPr id="542" name="Freeform 364">
          <a:extLst>
            <a:ext uri="{FF2B5EF4-FFF2-40B4-BE49-F238E27FC236}">
              <a16:creationId xmlns:a16="http://schemas.microsoft.com/office/drawing/2014/main" id="{00000000-0008-0000-1200-00003C000000}"/>
            </a:ext>
          </a:extLst>
        </xdr:cNvPr>
        <xdr:cNvSpPr>
          <a:spLocks noEditPoints="1"/>
        </xdr:cNvSpPr>
      </xdr:nvSpPr>
      <xdr:spPr bwMode="auto">
        <a:xfrm>
          <a:off x="4862336" y="17171458"/>
          <a:ext cx="224712" cy="171952"/>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738094</xdr:colOff>
      <xdr:row>63</xdr:row>
      <xdr:rowOff>94130</xdr:rowOff>
    </xdr:from>
    <xdr:to>
      <xdr:col>3</xdr:col>
      <xdr:colOff>969156</xdr:colOff>
      <xdr:row>64</xdr:row>
      <xdr:rowOff>114033</xdr:rowOff>
    </xdr:to>
    <xdr:sp macro="" textlink="">
      <xdr:nvSpPr>
        <xdr:cNvPr id="797" name="Freeform 364">
          <a:extLst>
            <a:ext uri="{FF2B5EF4-FFF2-40B4-BE49-F238E27FC236}">
              <a16:creationId xmlns:a16="http://schemas.microsoft.com/office/drawing/2014/main" id="{00000000-0008-0000-1200-00003D000000}"/>
            </a:ext>
          </a:extLst>
        </xdr:cNvPr>
        <xdr:cNvSpPr>
          <a:spLocks noEditPoints="1"/>
        </xdr:cNvSpPr>
      </xdr:nvSpPr>
      <xdr:spPr bwMode="auto">
        <a:xfrm>
          <a:off x="4871944" y="11295530"/>
          <a:ext cx="231062" cy="178653"/>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698500</xdr:colOff>
      <xdr:row>10</xdr:row>
      <xdr:rowOff>31750</xdr:rowOff>
    </xdr:from>
    <xdr:to>
      <xdr:col>3</xdr:col>
      <xdr:colOff>893360</xdr:colOff>
      <xdr:row>11</xdr:row>
      <xdr:rowOff>48022</xdr:rowOff>
    </xdr:to>
    <xdr:sp macro="" textlink="">
      <xdr:nvSpPr>
        <xdr:cNvPr id="62" name="Freeform 365">
          <a:extLst>
            <a:ext uri="{FF2B5EF4-FFF2-40B4-BE49-F238E27FC236}">
              <a16:creationId xmlns:a16="http://schemas.microsoft.com/office/drawing/2014/main" id="{00000000-0008-0000-1200-00003E000000}"/>
            </a:ext>
          </a:extLst>
        </xdr:cNvPr>
        <xdr:cNvSpPr>
          <a:spLocks noEditPoints="1"/>
        </xdr:cNvSpPr>
      </xdr:nvSpPr>
      <xdr:spPr bwMode="auto">
        <a:xfrm>
          <a:off x="4832350" y="2762250"/>
          <a:ext cx="194860" cy="175022"/>
        </a:xfrm>
        <a:custGeom>
          <a:avLst/>
          <a:gdLst>
            <a:gd name="T0" fmla="*/ 77 w 81"/>
            <a:gd name="T1" fmla="*/ 22 h 59"/>
            <a:gd name="T2" fmla="*/ 78 w 81"/>
            <a:gd name="T3" fmla="*/ 27 h 59"/>
            <a:gd name="T4" fmla="*/ 4 w 81"/>
            <a:gd name="T5" fmla="*/ 59 h 59"/>
            <a:gd name="T6" fmla="*/ 2 w 81"/>
            <a:gd name="T7" fmla="*/ 35 h 59"/>
            <a:gd name="T8" fmla="*/ 12 w 81"/>
            <a:gd name="T9" fmla="*/ 3 h 59"/>
            <a:gd name="T10" fmla="*/ 74 w 81"/>
            <a:gd name="T11" fmla="*/ 18 h 59"/>
            <a:gd name="T12" fmla="*/ 63 w 81"/>
            <a:gd name="T13" fmla="*/ 3 h 59"/>
            <a:gd name="T14" fmla="*/ 14 w 81"/>
            <a:gd name="T15" fmla="*/ 3 h 59"/>
            <a:gd name="T16" fmla="*/ 79 w 81"/>
            <a:gd name="T17" fmla="*/ 1 h 59"/>
            <a:gd name="T18" fmla="*/ 10 w 81"/>
            <a:gd name="T19" fmla="*/ 13 h 59"/>
            <a:gd name="T20" fmla="*/ 10 w 81"/>
            <a:gd name="T21" fmla="*/ 19 h 59"/>
            <a:gd name="T22" fmla="*/ 40 w 81"/>
            <a:gd name="T23" fmla="*/ 26 h 59"/>
            <a:gd name="T24" fmla="*/ 44 w 81"/>
            <a:gd name="T25" fmla="*/ 20 h 59"/>
            <a:gd name="T26" fmla="*/ 9 w 81"/>
            <a:gd name="T27" fmla="*/ 22 h 59"/>
            <a:gd name="T28" fmla="*/ 26 w 81"/>
            <a:gd name="T29" fmla="*/ 22 h 59"/>
            <a:gd name="T30" fmla="*/ 21 w 81"/>
            <a:gd name="T31" fmla="*/ 25 h 59"/>
            <a:gd name="T32" fmla="*/ 27 w 81"/>
            <a:gd name="T33" fmla="*/ 22 h 59"/>
            <a:gd name="T34" fmla="*/ 27 w 81"/>
            <a:gd name="T35" fmla="*/ 25 h 59"/>
            <a:gd name="T36" fmla="*/ 32 w 81"/>
            <a:gd name="T37" fmla="*/ 26 h 59"/>
            <a:gd name="T38" fmla="*/ 26 w 81"/>
            <a:gd name="T39" fmla="*/ 22 h 59"/>
            <a:gd name="T40" fmla="*/ 40 w 81"/>
            <a:gd name="T41" fmla="*/ 21 h 59"/>
            <a:gd name="T42" fmla="*/ 37 w 81"/>
            <a:gd name="T43" fmla="*/ 26 h 59"/>
            <a:gd name="T44" fmla="*/ 52 w 81"/>
            <a:gd name="T45" fmla="*/ 21 h 59"/>
            <a:gd name="T46" fmla="*/ 51 w 81"/>
            <a:gd name="T47" fmla="*/ 27 h 59"/>
            <a:gd name="T48" fmla="*/ 51 w 81"/>
            <a:gd name="T49" fmla="*/ 27 h 59"/>
            <a:gd name="T50" fmla="*/ 62 w 81"/>
            <a:gd name="T51" fmla="*/ 21 h 59"/>
            <a:gd name="T52" fmla="*/ 62 w 81"/>
            <a:gd name="T53" fmla="*/ 27 h 59"/>
            <a:gd name="T54" fmla="*/ 62 w 81"/>
            <a:gd name="T55" fmla="*/ 27 h 59"/>
            <a:gd name="T56" fmla="*/ 19 w 81"/>
            <a:gd name="T57" fmla="*/ 22 h 59"/>
            <a:gd name="T58" fmla="*/ 8 w 81"/>
            <a:gd name="T59" fmla="*/ 23 h 59"/>
            <a:gd name="T60" fmla="*/ 7 w 81"/>
            <a:gd name="T61" fmla="*/ 24 h 59"/>
            <a:gd name="T62" fmla="*/ 8 w 81"/>
            <a:gd name="T63" fmla="*/ 23 h 59"/>
            <a:gd name="T64" fmla="*/ 6 w 81"/>
            <a:gd name="T65" fmla="*/ 32 h 59"/>
            <a:gd name="T66" fmla="*/ 10 w 81"/>
            <a:gd name="T67" fmla="*/ 26 h 59"/>
            <a:gd name="T68" fmla="*/ 15 w 81"/>
            <a:gd name="T69" fmla="*/ 28 h 59"/>
            <a:gd name="T70" fmla="*/ 74 w 81"/>
            <a:gd name="T71" fmla="*/ 44 h 59"/>
            <a:gd name="T72" fmla="*/ 15 w 81"/>
            <a:gd name="T73" fmla="*/ 28 h 59"/>
            <a:gd name="T74" fmla="*/ 13 w 81"/>
            <a:gd name="T75" fmla="*/ 39 h 59"/>
            <a:gd name="T76" fmla="*/ 6 w 81"/>
            <a:gd name="T77" fmla="*/ 51 h 59"/>
            <a:gd name="T78" fmla="*/ 12 w 81"/>
            <a:gd name="T79" fmla="*/ 41 h 59"/>
            <a:gd name="T80" fmla="*/ 31 w 81"/>
            <a:gd name="T81" fmla="*/ 44 h 59"/>
            <a:gd name="T82" fmla="*/ 35 w 81"/>
            <a:gd name="T83" fmla="*/ 44 h 59"/>
            <a:gd name="T84" fmla="*/ 31 w 81"/>
            <a:gd name="T85" fmla="*/ 54 h 59"/>
            <a:gd name="T86" fmla="*/ 36 w 81"/>
            <a:gd name="T87" fmla="*/ 54 h 59"/>
            <a:gd name="T88" fmla="*/ 40 w 81"/>
            <a:gd name="T89" fmla="*/ 54 h 59"/>
            <a:gd name="T90" fmla="*/ 36 w 81"/>
            <a:gd name="T91" fmla="*/ 44 h 59"/>
            <a:gd name="T92" fmla="*/ 47 w 81"/>
            <a:gd name="T93" fmla="*/ 54 h 59"/>
            <a:gd name="T94" fmla="*/ 52 w 81"/>
            <a:gd name="T95" fmla="*/ 45 h 59"/>
            <a:gd name="T96" fmla="*/ 18 w 81"/>
            <a:gd name="T97" fmla="*/ 54 h 59"/>
            <a:gd name="T98" fmla="*/ 18 w 81"/>
            <a:gd name="T99" fmla="*/ 54 h 59"/>
            <a:gd name="T100" fmla="*/ 12 w 81"/>
            <a:gd name="T101" fmla="*/ 55 h 59"/>
            <a:gd name="T102" fmla="*/ 17 w 81"/>
            <a:gd name="T103" fmla="*/ 46 h 59"/>
            <a:gd name="T104" fmla="*/ 62 w 81"/>
            <a:gd name="T105" fmla="*/ 46 h 59"/>
            <a:gd name="T106" fmla="*/ 60 w 81"/>
            <a:gd name="T107" fmla="*/ 54 h 59"/>
            <a:gd name="T108" fmla="*/ 60 w 81"/>
            <a:gd name="T109" fmla="*/ 54 h 59"/>
            <a:gd name="T110" fmla="*/ 71 w 81"/>
            <a:gd name="T111" fmla="*/ 47 h 59"/>
            <a:gd name="T112" fmla="*/ 10 w 81"/>
            <a:gd name="T113" fmla="*/ 52 h 59"/>
            <a:gd name="T114" fmla="*/ 14 w 81"/>
            <a:gd name="T115" fmla="*/ 48 h 59"/>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Lst>
          <a:rect l="0" t="0" r="r" b="b"/>
          <a:pathLst>
            <a:path w="81" h="59">
              <a:moveTo>
                <a:pt x="79" y="1"/>
              </a:moveTo>
              <a:cubicBezTo>
                <a:pt x="81" y="7"/>
                <a:pt x="79" y="17"/>
                <a:pt x="77" y="22"/>
              </a:cubicBezTo>
              <a:cubicBezTo>
                <a:pt x="73" y="23"/>
                <a:pt x="69" y="24"/>
                <a:pt x="67" y="27"/>
              </a:cubicBezTo>
              <a:cubicBezTo>
                <a:pt x="70" y="28"/>
                <a:pt x="75" y="28"/>
                <a:pt x="78" y="27"/>
              </a:cubicBezTo>
              <a:cubicBezTo>
                <a:pt x="79" y="39"/>
                <a:pt x="76" y="52"/>
                <a:pt x="67" y="58"/>
              </a:cubicBezTo>
              <a:cubicBezTo>
                <a:pt x="44" y="56"/>
                <a:pt x="23" y="56"/>
                <a:pt x="4" y="59"/>
              </a:cubicBezTo>
              <a:cubicBezTo>
                <a:pt x="4" y="50"/>
                <a:pt x="0" y="41"/>
                <a:pt x="5" y="36"/>
              </a:cubicBezTo>
              <a:cubicBezTo>
                <a:pt x="5" y="34"/>
                <a:pt x="3" y="37"/>
                <a:pt x="2" y="35"/>
              </a:cubicBezTo>
              <a:cubicBezTo>
                <a:pt x="3" y="29"/>
                <a:pt x="0" y="24"/>
                <a:pt x="1" y="19"/>
              </a:cubicBezTo>
              <a:cubicBezTo>
                <a:pt x="3" y="13"/>
                <a:pt x="10" y="9"/>
                <a:pt x="12" y="3"/>
              </a:cubicBezTo>
              <a:cubicBezTo>
                <a:pt x="16" y="6"/>
                <a:pt x="12" y="13"/>
                <a:pt x="14" y="19"/>
              </a:cubicBezTo>
              <a:cubicBezTo>
                <a:pt x="38" y="19"/>
                <a:pt x="51" y="17"/>
                <a:pt x="74" y="18"/>
              </a:cubicBezTo>
              <a:cubicBezTo>
                <a:pt x="77" y="16"/>
                <a:pt x="77" y="11"/>
                <a:pt x="77" y="6"/>
              </a:cubicBezTo>
              <a:cubicBezTo>
                <a:pt x="74" y="2"/>
                <a:pt x="68" y="4"/>
                <a:pt x="63" y="3"/>
              </a:cubicBezTo>
              <a:cubicBezTo>
                <a:pt x="50" y="3"/>
                <a:pt x="35" y="2"/>
                <a:pt x="22" y="3"/>
              </a:cubicBezTo>
              <a:cubicBezTo>
                <a:pt x="20" y="4"/>
                <a:pt x="16" y="6"/>
                <a:pt x="14" y="3"/>
              </a:cubicBezTo>
              <a:cubicBezTo>
                <a:pt x="15" y="0"/>
                <a:pt x="20" y="1"/>
                <a:pt x="23" y="1"/>
              </a:cubicBezTo>
              <a:cubicBezTo>
                <a:pt x="40" y="0"/>
                <a:pt x="62" y="0"/>
                <a:pt x="79" y="1"/>
              </a:cubicBezTo>
              <a:close/>
              <a:moveTo>
                <a:pt x="5" y="23"/>
              </a:moveTo>
              <a:cubicBezTo>
                <a:pt x="7" y="20"/>
                <a:pt x="12" y="15"/>
                <a:pt x="10" y="13"/>
              </a:cubicBezTo>
              <a:cubicBezTo>
                <a:pt x="9" y="17"/>
                <a:pt x="5" y="18"/>
                <a:pt x="5" y="23"/>
              </a:cubicBezTo>
              <a:close/>
              <a:moveTo>
                <a:pt x="10" y="19"/>
              </a:moveTo>
              <a:cubicBezTo>
                <a:pt x="9" y="21"/>
                <a:pt x="12" y="18"/>
                <a:pt x="10" y="19"/>
              </a:cubicBezTo>
              <a:close/>
              <a:moveTo>
                <a:pt x="40" y="26"/>
              </a:moveTo>
              <a:cubicBezTo>
                <a:pt x="45" y="26"/>
                <a:pt x="45" y="23"/>
                <a:pt x="47" y="21"/>
              </a:cubicBezTo>
              <a:cubicBezTo>
                <a:pt x="46" y="21"/>
                <a:pt x="45" y="21"/>
                <a:pt x="44" y="20"/>
              </a:cubicBezTo>
              <a:cubicBezTo>
                <a:pt x="44" y="23"/>
                <a:pt x="41" y="23"/>
                <a:pt x="40" y="26"/>
              </a:cubicBezTo>
              <a:close/>
              <a:moveTo>
                <a:pt x="9" y="22"/>
              </a:moveTo>
              <a:cubicBezTo>
                <a:pt x="9" y="22"/>
                <a:pt x="8" y="21"/>
                <a:pt x="9" y="22"/>
              </a:cubicBezTo>
              <a:close/>
              <a:moveTo>
                <a:pt x="26" y="22"/>
              </a:moveTo>
              <a:cubicBezTo>
                <a:pt x="25" y="21"/>
                <a:pt x="23" y="22"/>
                <a:pt x="22" y="22"/>
              </a:cubicBezTo>
              <a:cubicBezTo>
                <a:pt x="22" y="23"/>
                <a:pt x="20" y="23"/>
                <a:pt x="21" y="25"/>
              </a:cubicBezTo>
              <a:cubicBezTo>
                <a:pt x="24" y="26"/>
                <a:pt x="25" y="24"/>
                <a:pt x="26" y="22"/>
              </a:cubicBezTo>
              <a:cubicBezTo>
                <a:pt x="26" y="22"/>
                <a:pt x="26" y="22"/>
                <a:pt x="27" y="22"/>
              </a:cubicBezTo>
              <a:cubicBezTo>
                <a:pt x="27" y="22"/>
                <a:pt x="28" y="22"/>
                <a:pt x="28" y="23"/>
              </a:cubicBezTo>
              <a:cubicBezTo>
                <a:pt x="28" y="24"/>
                <a:pt x="27" y="24"/>
                <a:pt x="27" y="25"/>
              </a:cubicBezTo>
              <a:cubicBezTo>
                <a:pt x="30" y="26"/>
                <a:pt x="30" y="23"/>
                <a:pt x="33" y="23"/>
              </a:cubicBezTo>
              <a:cubicBezTo>
                <a:pt x="33" y="24"/>
                <a:pt x="31" y="25"/>
                <a:pt x="32" y="26"/>
              </a:cubicBezTo>
              <a:cubicBezTo>
                <a:pt x="34" y="24"/>
                <a:pt x="36" y="23"/>
                <a:pt x="37" y="21"/>
              </a:cubicBezTo>
              <a:cubicBezTo>
                <a:pt x="33" y="21"/>
                <a:pt x="28" y="21"/>
                <a:pt x="26" y="22"/>
              </a:cubicBezTo>
              <a:close/>
              <a:moveTo>
                <a:pt x="37" y="26"/>
              </a:moveTo>
              <a:cubicBezTo>
                <a:pt x="38" y="24"/>
                <a:pt x="40" y="24"/>
                <a:pt x="40" y="21"/>
              </a:cubicBezTo>
              <a:cubicBezTo>
                <a:pt x="40" y="21"/>
                <a:pt x="39" y="21"/>
                <a:pt x="39" y="21"/>
              </a:cubicBezTo>
              <a:cubicBezTo>
                <a:pt x="39" y="23"/>
                <a:pt x="35" y="24"/>
                <a:pt x="37" y="26"/>
              </a:cubicBezTo>
              <a:close/>
              <a:moveTo>
                <a:pt x="46" y="26"/>
              </a:moveTo>
              <a:cubicBezTo>
                <a:pt x="49" y="27"/>
                <a:pt x="51" y="23"/>
                <a:pt x="52" y="21"/>
              </a:cubicBezTo>
              <a:cubicBezTo>
                <a:pt x="48" y="21"/>
                <a:pt x="48" y="24"/>
                <a:pt x="46" y="26"/>
              </a:cubicBezTo>
              <a:close/>
              <a:moveTo>
                <a:pt x="51" y="27"/>
              </a:moveTo>
              <a:cubicBezTo>
                <a:pt x="53" y="26"/>
                <a:pt x="57" y="23"/>
                <a:pt x="56" y="21"/>
              </a:cubicBezTo>
              <a:cubicBezTo>
                <a:pt x="55" y="23"/>
                <a:pt x="52" y="24"/>
                <a:pt x="51" y="27"/>
              </a:cubicBezTo>
              <a:close/>
              <a:moveTo>
                <a:pt x="56" y="27"/>
              </a:moveTo>
              <a:cubicBezTo>
                <a:pt x="59" y="27"/>
                <a:pt x="61" y="24"/>
                <a:pt x="62" y="21"/>
              </a:cubicBezTo>
              <a:cubicBezTo>
                <a:pt x="58" y="21"/>
                <a:pt x="57" y="24"/>
                <a:pt x="56" y="27"/>
              </a:cubicBezTo>
              <a:close/>
              <a:moveTo>
                <a:pt x="62" y="27"/>
              </a:moveTo>
              <a:cubicBezTo>
                <a:pt x="64" y="26"/>
                <a:pt x="67" y="23"/>
                <a:pt x="66" y="21"/>
              </a:cubicBezTo>
              <a:cubicBezTo>
                <a:pt x="65" y="23"/>
                <a:pt x="61" y="23"/>
                <a:pt x="62" y="27"/>
              </a:cubicBezTo>
              <a:close/>
              <a:moveTo>
                <a:pt x="14" y="25"/>
              </a:moveTo>
              <a:cubicBezTo>
                <a:pt x="17" y="25"/>
                <a:pt x="18" y="24"/>
                <a:pt x="19" y="22"/>
              </a:cubicBezTo>
              <a:cubicBezTo>
                <a:pt x="17" y="21"/>
                <a:pt x="14" y="22"/>
                <a:pt x="14" y="25"/>
              </a:cubicBezTo>
              <a:close/>
              <a:moveTo>
                <a:pt x="8" y="23"/>
              </a:moveTo>
              <a:cubicBezTo>
                <a:pt x="8" y="23"/>
                <a:pt x="8" y="23"/>
                <a:pt x="8" y="23"/>
              </a:cubicBezTo>
              <a:cubicBezTo>
                <a:pt x="7" y="23"/>
                <a:pt x="7" y="24"/>
                <a:pt x="7" y="24"/>
              </a:cubicBezTo>
              <a:cubicBezTo>
                <a:pt x="6" y="25"/>
                <a:pt x="7" y="25"/>
                <a:pt x="7" y="24"/>
              </a:cubicBezTo>
              <a:cubicBezTo>
                <a:pt x="8" y="24"/>
                <a:pt x="8" y="24"/>
                <a:pt x="8" y="23"/>
              </a:cubicBezTo>
              <a:cubicBezTo>
                <a:pt x="9" y="22"/>
                <a:pt x="8" y="22"/>
                <a:pt x="8" y="23"/>
              </a:cubicBezTo>
              <a:close/>
              <a:moveTo>
                <a:pt x="6" y="32"/>
              </a:moveTo>
              <a:cubicBezTo>
                <a:pt x="10" y="32"/>
                <a:pt x="10" y="29"/>
                <a:pt x="11" y="27"/>
              </a:cubicBezTo>
              <a:cubicBezTo>
                <a:pt x="11" y="26"/>
                <a:pt x="10" y="26"/>
                <a:pt x="10" y="26"/>
              </a:cubicBezTo>
              <a:cubicBezTo>
                <a:pt x="9" y="28"/>
                <a:pt x="6" y="29"/>
                <a:pt x="6" y="32"/>
              </a:cubicBezTo>
              <a:close/>
              <a:moveTo>
                <a:pt x="15" y="28"/>
              </a:moveTo>
              <a:cubicBezTo>
                <a:pt x="13" y="33"/>
                <a:pt x="17" y="37"/>
                <a:pt x="16" y="43"/>
              </a:cubicBezTo>
              <a:cubicBezTo>
                <a:pt x="34" y="40"/>
                <a:pt x="56" y="42"/>
                <a:pt x="74" y="44"/>
              </a:cubicBezTo>
              <a:cubicBezTo>
                <a:pt x="76" y="40"/>
                <a:pt x="74" y="34"/>
                <a:pt x="75" y="30"/>
              </a:cubicBezTo>
              <a:cubicBezTo>
                <a:pt x="56" y="29"/>
                <a:pt x="33" y="28"/>
                <a:pt x="15" y="28"/>
              </a:cubicBezTo>
              <a:close/>
              <a:moveTo>
                <a:pt x="6" y="45"/>
              </a:moveTo>
              <a:cubicBezTo>
                <a:pt x="9" y="43"/>
                <a:pt x="10" y="40"/>
                <a:pt x="13" y="39"/>
              </a:cubicBezTo>
              <a:cubicBezTo>
                <a:pt x="11" y="35"/>
                <a:pt x="6" y="42"/>
                <a:pt x="6" y="45"/>
              </a:cubicBezTo>
              <a:close/>
              <a:moveTo>
                <a:pt x="6" y="51"/>
              </a:moveTo>
              <a:cubicBezTo>
                <a:pt x="9" y="49"/>
                <a:pt x="12" y="46"/>
                <a:pt x="13" y="41"/>
              </a:cubicBezTo>
              <a:cubicBezTo>
                <a:pt x="13" y="41"/>
                <a:pt x="13" y="41"/>
                <a:pt x="12" y="41"/>
              </a:cubicBezTo>
              <a:cubicBezTo>
                <a:pt x="10" y="44"/>
                <a:pt x="6" y="46"/>
                <a:pt x="6" y="51"/>
              </a:cubicBezTo>
              <a:close/>
              <a:moveTo>
                <a:pt x="31" y="44"/>
              </a:moveTo>
              <a:cubicBezTo>
                <a:pt x="30" y="49"/>
                <a:pt x="25" y="49"/>
                <a:pt x="24" y="54"/>
              </a:cubicBezTo>
              <a:cubicBezTo>
                <a:pt x="30" y="53"/>
                <a:pt x="32" y="48"/>
                <a:pt x="35" y="44"/>
              </a:cubicBezTo>
              <a:cubicBezTo>
                <a:pt x="33" y="43"/>
                <a:pt x="33" y="45"/>
                <a:pt x="31" y="44"/>
              </a:cubicBezTo>
              <a:close/>
              <a:moveTo>
                <a:pt x="31" y="54"/>
              </a:moveTo>
              <a:cubicBezTo>
                <a:pt x="36" y="53"/>
                <a:pt x="37" y="46"/>
                <a:pt x="43" y="45"/>
              </a:cubicBezTo>
              <a:cubicBezTo>
                <a:pt x="41" y="49"/>
                <a:pt x="37" y="50"/>
                <a:pt x="36" y="54"/>
              </a:cubicBezTo>
              <a:cubicBezTo>
                <a:pt x="41" y="53"/>
                <a:pt x="43" y="46"/>
                <a:pt x="47" y="46"/>
              </a:cubicBezTo>
              <a:cubicBezTo>
                <a:pt x="46" y="49"/>
                <a:pt x="42" y="50"/>
                <a:pt x="40" y="54"/>
              </a:cubicBezTo>
              <a:cubicBezTo>
                <a:pt x="47" y="53"/>
                <a:pt x="49" y="48"/>
                <a:pt x="51" y="44"/>
              </a:cubicBezTo>
              <a:cubicBezTo>
                <a:pt x="46" y="44"/>
                <a:pt x="43" y="43"/>
                <a:pt x="36" y="44"/>
              </a:cubicBezTo>
              <a:cubicBezTo>
                <a:pt x="36" y="49"/>
                <a:pt x="30" y="50"/>
                <a:pt x="31" y="54"/>
              </a:cubicBezTo>
              <a:close/>
              <a:moveTo>
                <a:pt x="47" y="54"/>
              </a:moveTo>
              <a:cubicBezTo>
                <a:pt x="53" y="53"/>
                <a:pt x="56" y="48"/>
                <a:pt x="58" y="44"/>
              </a:cubicBezTo>
              <a:cubicBezTo>
                <a:pt x="57" y="44"/>
                <a:pt x="53" y="43"/>
                <a:pt x="52" y="45"/>
              </a:cubicBezTo>
              <a:cubicBezTo>
                <a:pt x="53" y="48"/>
                <a:pt x="47" y="50"/>
                <a:pt x="47" y="54"/>
              </a:cubicBezTo>
              <a:close/>
              <a:moveTo>
                <a:pt x="18" y="54"/>
              </a:moveTo>
              <a:cubicBezTo>
                <a:pt x="23" y="52"/>
                <a:pt x="25" y="48"/>
                <a:pt x="28" y="45"/>
              </a:cubicBezTo>
              <a:cubicBezTo>
                <a:pt x="22" y="45"/>
                <a:pt x="22" y="51"/>
                <a:pt x="18" y="54"/>
              </a:cubicBezTo>
              <a:close/>
              <a:moveTo>
                <a:pt x="17" y="46"/>
              </a:moveTo>
              <a:cubicBezTo>
                <a:pt x="17" y="51"/>
                <a:pt x="12" y="51"/>
                <a:pt x="12" y="55"/>
              </a:cubicBezTo>
              <a:cubicBezTo>
                <a:pt x="18" y="54"/>
                <a:pt x="19" y="49"/>
                <a:pt x="22" y="46"/>
              </a:cubicBezTo>
              <a:cubicBezTo>
                <a:pt x="20" y="45"/>
                <a:pt x="19" y="46"/>
                <a:pt x="17" y="46"/>
              </a:cubicBezTo>
              <a:close/>
              <a:moveTo>
                <a:pt x="53" y="54"/>
              </a:moveTo>
              <a:cubicBezTo>
                <a:pt x="57" y="54"/>
                <a:pt x="61" y="49"/>
                <a:pt x="62" y="46"/>
              </a:cubicBezTo>
              <a:cubicBezTo>
                <a:pt x="58" y="47"/>
                <a:pt x="56" y="51"/>
                <a:pt x="53" y="54"/>
              </a:cubicBezTo>
              <a:close/>
              <a:moveTo>
                <a:pt x="60" y="54"/>
              </a:moveTo>
              <a:cubicBezTo>
                <a:pt x="62" y="52"/>
                <a:pt x="68" y="49"/>
                <a:pt x="65" y="46"/>
              </a:cubicBezTo>
              <a:cubicBezTo>
                <a:pt x="64" y="49"/>
                <a:pt x="59" y="51"/>
                <a:pt x="60" y="54"/>
              </a:cubicBezTo>
              <a:close/>
              <a:moveTo>
                <a:pt x="69" y="49"/>
              </a:moveTo>
              <a:cubicBezTo>
                <a:pt x="70" y="49"/>
                <a:pt x="72" y="47"/>
                <a:pt x="71" y="47"/>
              </a:cubicBezTo>
              <a:cubicBezTo>
                <a:pt x="70" y="48"/>
                <a:pt x="69" y="48"/>
                <a:pt x="69" y="49"/>
              </a:cubicBezTo>
              <a:close/>
              <a:moveTo>
                <a:pt x="10" y="52"/>
              </a:moveTo>
              <a:cubicBezTo>
                <a:pt x="10" y="53"/>
                <a:pt x="10" y="53"/>
                <a:pt x="10" y="52"/>
              </a:cubicBezTo>
              <a:cubicBezTo>
                <a:pt x="12" y="51"/>
                <a:pt x="13" y="50"/>
                <a:pt x="14" y="48"/>
              </a:cubicBezTo>
              <a:cubicBezTo>
                <a:pt x="12" y="48"/>
                <a:pt x="11" y="50"/>
                <a:pt x="10" y="52"/>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457189">
            <a:defRPr/>
          </a:pPr>
          <a:endParaRPr lang="en-GB" kern="0">
            <a:solidFill>
              <a:srgbClr val="334350"/>
            </a:solidFill>
          </a:endParaRPr>
        </a:p>
      </xdr:txBody>
    </xdr:sp>
    <xdr:clientData/>
  </xdr:twoCellAnchor>
  <xdr:twoCellAnchor editAs="absolute">
    <xdr:from>
      <xdr:col>1</xdr:col>
      <xdr:colOff>922879</xdr:colOff>
      <xdr:row>104</xdr:row>
      <xdr:rowOff>136226</xdr:rowOff>
    </xdr:from>
    <xdr:to>
      <xdr:col>4</xdr:col>
      <xdr:colOff>77814</xdr:colOff>
      <xdr:row>109</xdr:row>
      <xdr:rowOff>66187</xdr:rowOff>
    </xdr:to>
    <xdr:sp macro="" textlink="">
      <xdr:nvSpPr>
        <xdr:cNvPr id="739" name="TextBox 92">
          <a:extLst>
            <a:ext uri="{FF2B5EF4-FFF2-40B4-BE49-F238E27FC236}">
              <a16:creationId xmlns:a16="http://schemas.microsoft.com/office/drawing/2014/main" id="{711A8B3D-0938-D539-5360-812DF06B11EC}"/>
            </a:ext>
          </a:extLst>
        </xdr:cNvPr>
        <xdr:cNvSpPr txBox="1"/>
      </xdr:nvSpPr>
      <xdr:spPr>
        <a:xfrm>
          <a:off x="2307179" y="18205151"/>
          <a:ext cx="3295135" cy="74276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342884" rtl="0" eaLnBrk="1" fontAlgn="auto" latinLnBrk="0" hangingPunct="1">
            <a:lnSpc>
              <a:spcPct val="100000"/>
            </a:lnSpc>
            <a:spcBef>
              <a:spcPts val="450"/>
            </a:spcBef>
            <a:spcAft>
              <a:spcPts val="0"/>
            </a:spcAft>
            <a:buClrTx/>
            <a:buSzTx/>
            <a:buFontTx/>
            <a:buNone/>
            <a:tabLst/>
            <a:defRPr/>
          </a:pPr>
          <a:r>
            <a:rPr lang="en-GB" sz="1050" i="1" kern="1200" noProof="0" dirty="0">
              <a:solidFill>
                <a:prstClr val="white"/>
              </a:solidFill>
              <a:latin typeface="Roboto" panose="02000000000000000000" pitchFamily="2" charset="0"/>
              <a:ea typeface="Roboto" panose="02000000000000000000" pitchFamily="2" charset="0"/>
              <a:cs typeface="Roboto" panose="02000000000000000000" pitchFamily="2" charset="0"/>
            </a:rPr>
            <a:t>In 2023 Cellnex has increased its leadership position (+1,2%) with an overall score of 86p maintaining its rating in group A, compared to the sector average, which remains in group C.</a:t>
          </a:r>
        </a:p>
      </xdr:txBody>
    </xdr:sp>
    <xdr:clientData/>
  </xdr:twoCellAnchor>
  <xdr:twoCellAnchor editAs="oneCell">
    <xdr:from>
      <xdr:col>1</xdr:col>
      <xdr:colOff>434975</xdr:colOff>
      <xdr:row>132</xdr:row>
      <xdr:rowOff>142875</xdr:rowOff>
    </xdr:from>
    <xdr:to>
      <xdr:col>1</xdr:col>
      <xdr:colOff>1037478</xdr:colOff>
      <xdr:row>136</xdr:row>
      <xdr:rowOff>107203</xdr:rowOff>
    </xdr:to>
    <xdr:pic>
      <xdr:nvPicPr>
        <xdr:cNvPr id="720" name="Imagen 63" descr="Logotipo&#10;&#10;Descripción generada automáticamente con confianza media">
          <a:extLst>
            <a:ext uri="{FF2B5EF4-FFF2-40B4-BE49-F238E27FC236}">
              <a16:creationId xmlns:a16="http://schemas.microsoft.com/office/drawing/2014/main" id="{90EFC5AB-39F2-4549-80D6-35D8BC8ABB6C}"/>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val="0"/>
            </a:ext>
          </a:extLst>
        </a:blip>
        <a:stretch>
          <a:fillRect/>
        </a:stretch>
      </xdr:blipFill>
      <xdr:spPr>
        <a:xfrm>
          <a:off x="1812925" y="22374225"/>
          <a:ext cx="602503" cy="592978"/>
        </a:xfrm>
        <a:prstGeom prst="rect">
          <a:avLst/>
        </a:prstGeom>
      </xdr:spPr>
    </xdr:pic>
    <xdr:clientData/>
  </xdr:twoCellAnchor>
  <xdr:twoCellAnchor>
    <xdr:from>
      <xdr:col>3</xdr:col>
      <xdr:colOff>679450</xdr:colOff>
      <xdr:row>136</xdr:row>
      <xdr:rowOff>3175</xdr:rowOff>
    </xdr:from>
    <xdr:to>
      <xdr:col>3</xdr:col>
      <xdr:colOff>910512</xdr:colOff>
      <xdr:row>137</xdr:row>
      <xdr:rowOff>23079</xdr:rowOff>
    </xdr:to>
    <xdr:sp macro="" textlink="">
      <xdr:nvSpPr>
        <xdr:cNvPr id="505" name="Freeform 364">
          <a:extLst>
            <a:ext uri="{FF2B5EF4-FFF2-40B4-BE49-F238E27FC236}">
              <a16:creationId xmlns:a16="http://schemas.microsoft.com/office/drawing/2014/main" id="{4760811C-EE64-4352-AA08-B5737A864F13}"/>
            </a:ext>
          </a:extLst>
        </xdr:cNvPr>
        <xdr:cNvSpPr>
          <a:spLocks noEditPoints="1"/>
        </xdr:cNvSpPr>
      </xdr:nvSpPr>
      <xdr:spPr bwMode="auto">
        <a:xfrm>
          <a:off x="4813300" y="22869525"/>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4</xdr:col>
      <xdr:colOff>850900</xdr:colOff>
      <xdr:row>41</xdr:row>
      <xdr:rowOff>127000</xdr:rowOff>
    </xdr:from>
    <xdr:to>
      <xdr:col>8</xdr:col>
      <xdr:colOff>99060</xdr:colOff>
      <xdr:row>58</xdr:row>
      <xdr:rowOff>63500</xdr:rowOff>
    </xdr:to>
    <xdr:graphicFrame macro="">
      <xdr:nvGraphicFramePr>
        <xdr:cNvPr id="749" name="Gráfico 1">
          <a:extLst>
            <a:ext uri="{FF2B5EF4-FFF2-40B4-BE49-F238E27FC236}">
              <a16:creationId xmlns:a16="http://schemas.microsoft.com/office/drawing/2014/main" id="{281FB922-4D2A-4A1B-9F72-262BED1C1A8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2"/>
        </a:graphicData>
      </a:graphic>
    </xdr:graphicFrame>
    <xdr:clientData/>
  </xdr:twoCellAnchor>
  <xdr:twoCellAnchor>
    <xdr:from>
      <xdr:col>4</xdr:col>
      <xdr:colOff>714375</xdr:colOff>
      <xdr:row>5</xdr:row>
      <xdr:rowOff>85725</xdr:rowOff>
    </xdr:from>
    <xdr:to>
      <xdr:col>8</xdr:col>
      <xdr:colOff>85725</xdr:colOff>
      <xdr:row>22</xdr:row>
      <xdr:rowOff>28575</xdr:rowOff>
    </xdr:to>
    <xdr:graphicFrame macro="">
      <xdr:nvGraphicFramePr>
        <xdr:cNvPr id="756" name="Gráfico 1">
          <a:extLst>
            <a:ext uri="{FF2B5EF4-FFF2-40B4-BE49-F238E27FC236}">
              <a16:creationId xmlns:a16="http://schemas.microsoft.com/office/drawing/2014/main" id="{FDBB9A8A-7A8F-45DA-A90B-D1808269166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3"/>
        </a:graphicData>
      </a:graphic>
    </xdr:graphicFrame>
    <xdr:clientData/>
  </xdr:twoCellAnchor>
  <xdr:twoCellAnchor editAs="absolute">
    <xdr:from>
      <xdr:col>4</xdr:col>
      <xdr:colOff>835025</xdr:colOff>
      <xdr:row>9</xdr:row>
      <xdr:rowOff>0</xdr:rowOff>
    </xdr:from>
    <xdr:to>
      <xdr:col>4</xdr:col>
      <xdr:colOff>1312334</xdr:colOff>
      <xdr:row>20</xdr:row>
      <xdr:rowOff>78528</xdr:rowOff>
    </xdr:to>
    <xdr:sp macro="" textlink="">
      <xdr:nvSpPr>
        <xdr:cNvPr id="754" name="TextBox 3">
          <a:extLst>
            <a:ext uri="{FF2B5EF4-FFF2-40B4-BE49-F238E27FC236}">
              <a16:creationId xmlns:a16="http://schemas.microsoft.com/office/drawing/2014/main" id="{00000000-0008-0000-1200-000017000000}"/>
            </a:ext>
          </a:extLst>
        </xdr:cNvPr>
        <xdr:cNvSpPr txBox="1"/>
      </xdr:nvSpPr>
      <xdr:spPr>
        <a:xfrm>
          <a:off x="6359525" y="2581275"/>
          <a:ext cx="496359" cy="18692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A</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A-</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B</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B-</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C</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C-</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D</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D-</a:t>
          </a:r>
        </a:p>
      </xdr:txBody>
    </xdr:sp>
    <xdr:clientData/>
  </xdr:twoCellAnchor>
  <xdr:twoCellAnchor>
    <xdr:from>
      <xdr:col>4</xdr:col>
      <xdr:colOff>819149</xdr:colOff>
      <xdr:row>99</xdr:row>
      <xdr:rowOff>47625</xdr:rowOff>
    </xdr:from>
    <xdr:to>
      <xdr:col>4</xdr:col>
      <xdr:colOff>1304924</xdr:colOff>
      <xdr:row>100</xdr:row>
      <xdr:rowOff>101600</xdr:rowOff>
    </xdr:to>
    <xdr:sp macro="" textlink="">
      <xdr:nvSpPr>
        <xdr:cNvPr id="43" name="TextBox 2">
          <a:extLst>
            <a:ext uri="{FF2B5EF4-FFF2-40B4-BE49-F238E27FC236}">
              <a16:creationId xmlns:a16="http://schemas.microsoft.com/office/drawing/2014/main" id="{68B43B6A-C2F3-4C34-8386-E699634CE30F}"/>
            </a:ext>
          </a:extLst>
        </xdr:cNvPr>
        <xdr:cNvSpPr txBox="1"/>
      </xdr:nvSpPr>
      <xdr:spPr>
        <a:xfrm>
          <a:off x="6343649" y="17306925"/>
          <a:ext cx="485775" cy="215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819149</xdr:colOff>
      <xdr:row>99</xdr:row>
      <xdr:rowOff>47625</xdr:rowOff>
    </xdr:from>
    <xdr:to>
      <xdr:col>4</xdr:col>
      <xdr:colOff>1308099</xdr:colOff>
      <xdr:row>100</xdr:row>
      <xdr:rowOff>107950</xdr:rowOff>
    </xdr:to>
    <xdr:sp macro="" textlink="">
      <xdr:nvSpPr>
        <xdr:cNvPr id="45" name="TextBox 2">
          <a:extLst>
            <a:ext uri="{FF2B5EF4-FFF2-40B4-BE49-F238E27FC236}">
              <a16:creationId xmlns:a16="http://schemas.microsoft.com/office/drawing/2014/main" id="{91CC4C1E-29DF-46EB-A705-9578E19E3BD3}"/>
            </a:ext>
          </a:extLst>
        </xdr:cNvPr>
        <xdr:cNvSpPr txBox="1"/>
      </xdr:nvSpPr>
      <xdr:spPr>
        <a:xfrm>
          <a:off x="6343649" y="17306925"/>
          <a:ext cx="488950" cy="222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822324</xdr:colOff>
      <xdr:row>101</xdr:row>
      <xdr:rowOff>85725</xdr:rowOff>
    </xdr:from>
    <xdr:to>
      <xdr:col>4</xdr:col>
      <xdr:colOff>1308099</xdr:colOff>
      <xdr:row>102</xdr:row>
      <xdr:rowOff>142875</xdr:rowOff>
    </xdr:to>
    <xdr:sp macro="" textlink="">
      <xdr:nvSpPr>
        <xdr:cNvPr id="53" name="TextBox 2">
          <a:extLst>
            <a:ext uri="{FF2B5EF4-FFF2-40B4-BE49-F238E27FC236}">
              <a16:creationId xmlns:a16="http://schemas.microsoft.com/office/drawing/2014/main" id="{72D5F810-BC96-4F65-B122-1B8B77EA823F}"/>
            </a:ext>
          </a:extLst>
        </xdr:cNvPr>
        <xdr:cNvSpPr txBox="1"/>
      </xdr:nvSpPr>
      <xdr:spPr>
        <a:xfrm>
          <a:off x="6346824" y="17668875"/>
          <a:ext cx="485775"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a:t>
          </a:r>
        </a:p>
      </xdr:txBody>
    </xdr:sp>
    <xdr:clientData/>
  </xdr:twoCellAnchor>
  <xdr:twoCellAnchor>
    <xdr:from>
      <xdr:col>4</xdr:col>
      <xdr:colOff>812799</xdr:colOff>
      <xdr:row>103</xdr:row>
      <xdr:rowOff>85725</xdr:rowOff>
    </xdr:from>
    <xdr:to>
      <xdr:col>4</xdr:col>
      <xdr:colOff>1295399</xdr:colOff>
      <xdr:row>104</xdr:row>
      <xdr:rowOff>142875</xdr:rowOff>
    </xdr:to>
    <xdr:sp macro="" textlink="">
      <xdr:nvSpPr>
        <xdr:cNvPr id="54" name="TextBox 2">
          <a:extLst>
            <a:ext uri="{FF2B5EF4-FFF2-40B4-BE49-F238E27FC236}">
              <a16:creationId xmlns:a16="http://schemas.microsoft.com/office/drawing/2014/main" id="{E44522AC-46AD-45AC-BA1A-CB5509A4305B}"/>
            </a:ext>
          </a:extLst>
        </xdr:cNvPr>
        <xdr:cNvSpPr txBox="1"/>
      </xdr:nvSpPr>
      <xdr:spPr>
        <a:xfrm>
          <a:off x="6337299" y="17992725"/>
          <a:ext cx="482600"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C</a:t>
          </a:r>
        </a:p>
      </xdr:txBody>
    </xdr:sp>
    <xdr:clientData/>
  </xdr:twoCellAnchor>
</xdr:wsDr>
</file>

<file path=xl/drawings/drawing20.xml><?xml version="1.0" encoding="utf-8"?>
<c:userShapes xmlns:c="http://schemas.openxmlformats.org/drawingml/2006/chart">
  <cdr:relSizeAnchor xmlns:cdr="http://schemas.openxmlformats.org/drawingml/2006/chartDrawing">
    <cdr:from>
      <cdr:x>0.04279</cdr:x>
      <cdr:y>0.59193</cdr:y>
    </cdr:from>
    <cdr:to>
      <cdr:x>0.12262</cdr:x>
      <cdr:y>0.67958</cdr:y>
    </cdr:to>
    <cdr:sp macro="" textlink="">
      <cdr:nvSpPr>
        <cdr:cNvPr id="2"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4795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D</a:t>
          </a:r>
        </a:p>
      </cdr:txBody>
    </cdr:sp>
  </cdr:relSizeAnchor>
  <cdr:relSizeAnchor xmlns:cdr="http://schemas.openxmlformats.org/drawingml/2006/chartDrawing">
    <cdr:from>
      <cdr:x>0.04279</cdr:x>
      <cdr:y>0.72912</cdr:y>
    </cdr:from>
    <cdr:to>
      <cdr:x>0.12262</cdr:x>
      <cdr:y>0.81677</cdr:y>
    </cdr:to>
    <cdr:sp macro="" textlink="">
      <cdr:nvSpPr>
        <cdr:cNvPr id="3"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8224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E</a:t>
          </a:r>
        </a:p>
      </cdr:txBody>
    </cdr:sp>
  </cdr:relSizeAnchor>
</c:userShapes>
</file>

<file path=xl/drawings/drawing21.xml><?xml version="1.0" encoding="utf-8"?>
<c:userShapes xmlns:c="http://schemas.openxmlformats.org/drawingml/2006/chart">
  <cdr:relSizeAnchor xmlns:cdr="http://schemas.openxmlformats.org/drawingml/2006/chartDrawing">
    <cdr:from>
      <cdr:x>0.04202</cdr:x>
      <cdr:y>0.19139</cdr:y>
    </cdr:from>
    <cdr:to>
      <cdr:x>0.12311</cdr:x>
      <cdr:y>0.88995</cdr:y>
    </cdr:to>
    <cdr:sp macro="" textlink="">
      <cdr:nvSpPr>
        <cdr:cNvPr id="2" name="TextBox 3">
          <a:extLst xmlns:a="http://schemas.openxmlformats.org/drawingml/2006/main">
            <a:ext uri="{FF2B5EF4-FFF2-40B4-BE49-F238E27FC236}">
              <a16:creationId xmlns:a16="http://schemas.microsoft.com/office/drawing/2014/main" id="{C56B0994-9EBD-42FE-95D1-317807496D19}"/>
            </a:ext>
          </a:extLst>
        </cdr:cNvPr>
        <cdr:cNvSpPr txBox="1"/>
      </cdr:nvSpPr>
      <cdr:spPr>
        <a:xfrm xmlns:a="http://schemas.openxmlformats.org/drawingml/2006/main">
          <a:off x="254000" y="508000"/>
          <a:ext cx="490220" cy="1854201"/>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F</a:t>
          </a:r>
        </a:p>
      </cdr:txBody>
    </cdr:sp>
  </cdr:relSizeAnchor>
</c:userShapes>
</file>

<file path=xl/drawings/drawing22.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1</xdr:col>
      <xdr:colOff>304800</xdr:colOff>
      <xdr:row>16</xdr:row>
      <xdr:rowOff>85725</xdr:rowOff>
    </xdr:to>
    <xdr:sp macro="" textlink="">
      <xdr:nvSpPr>
        <xdr:cNvPr id="27654" name="AutoShape 6" descr="Arrow">
          <a:hlinkClick xmlns:r="http://schemas.openxmlformats.org/officeDocument/2006/relationships" r:id="rId1"/>
          <a:extLst>
            <a:ext uri="{FF2B5EF4-FFF2-40B4-BE49-F238E27FC236}">
              <a16:creationId xmlns:a16="http://schemas.microsoft.com/office/drawing/2014/main" id="{00000000-0008-0000-1300-0000066C0000}"/>
            </a:ext>
          </a:extLst>
        </xdr:cNvPr>
        <xdr:cNvSpPr>
          <a:spLocks noChangeAspect="1" noChangeArrowheads="1"/>
        </xdr:cNvSpPr>
      </xdr:nvSpPr>
      <xdr:spPr bwMode="auto">
        <a:xfrm>
          <a:off x="755650" y="3206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16</xdr:row>
      <xdr:rowOff>0</xdr:rowOff>
    </xdr:from>
    <xdr:to>
      <xdr:col>1</xdr:col>
      <xdr:colOff>304800</xdr:colOff>
      <xdr:row>16</xdr:row>
      <xdr:rowOff>161925</xdr:rowOff>
    </xdr:to>
    <xdr:sp macro="" textlink="">
      <xdr:nvSpPr>
        <xdr:cNvPr id="27655" name="AutoShape 7" descr="Arrow">
          <a:hlinkClick xmlns:r="http://schemas.openxmlformats.org/officeDocument/2006/relationships" r:id="rId2"/>
          <a:extLst>
            <a:ext uri="{FF2B5EF4-FFF2-40B4-BE49-F238E27FC236}">
              <a16:creationId xmlns:a16="http://schemas.microsoft.com/office/drawing/2014/main" id="{00000000-0008-0000-1300-0000076C0000}"/>
            </a:ext>
          </a:extLst>
        </xdr:cNvPr>
        <xdr:cNvSpPr>
          <a:spLocks noChangeAspect="1" noChangeArrowheads="1"/>
        </xdr:cNvSpPr>
      </xdr:nvSpPr>
      <xdr:spPr bwMode="auto">
        <a:xfrm>
          <a:off x="755650" y="353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73025</xdr:rowOff>
    </xdr:to>
    <xdr:sp macro="" textlink="">
      <xdr:nvSpPr>
        <xdr:cNvPr id="27656" name="AutoShape 8" descr="Arrow">
          <a:hlinkClick xmlns:r="http://schemas.openxmlformats.org/officeDocument/2006/relationships" r:id="rId3"/>
          <a:extLst>
            <a:ext uri="{FF2B5EF4-FFF2-40B4-BE49-F238E27FC236}">
              <a16:creationId xmlns:a16="http://schemas.microsoft.com/office/drawing/2014/main" id="{00000000-0008-0000-1300-0000086C0000}"/>
            </a:ext>
          </a:extLst>
        </xdr:cNvPr>
        <xdr:cNvSpPr>
          <a:spLocks noChangeAspect="1" noChangeArrowheads="1"/>
        </xdr:cNvSpPr>
      </xdr:nvSpPr>
      <xdr:spPr bwMode="auto">
        <a:xfrm>
          <a:off x="755650" y="3867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85725</xdr:rowOff>
    </xdr:to>
    <xdr:sp macro="" textlink="">
      <xdr:nvSpPr>
        <xdr:cNvPr id="38" name="AutoShape 10" descr="Arrow">
          <a:hlinkClick xmlns:r="http://schemas.openxmlformats.org/officeDocument/2006/relationships" r:id="rId4"/>
          <a:extLst>
            <a:ext uri="{FF2B5EF4-FFF2-40B4-BE49-F238E27FC236}">
              <a16:creationId xmlns:a16="http://schemas.microsoft.com/office/drawing/2014/main" id="{00000000-0008-0000-1300-000026000000}"/>
            </a:ext>
          </a:extLst>
        </xdr:cNvPr>
        <xdr:cNvSpPr>
          <a:spLocks noChangeAspect="1" noChangeArrowheads="1"/>
        </xdr:cNvSpPr>
      </xdr:nvSpPr>
      <xdr:spPr bwMode="auto">
        <a:xfrm>
          <a:off x="825500" y="4267200"/>
          <a:ext cx="304800" cy="3079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279400</xdr:colOff>
      <xdr:row>41</xdr:row>
      <xdr:rowOff>114300</xdr:rowOff>
    </xdr:from>
    <xdr:ext cx="313056" cy="320676"/>
    <xdr:pic>
      <xdr:nvPicPr>
        <xdr:cNvPr id="45" name="Picture 3">
          <a:extLst>
            <a:ext uri="{FF2B5EF4-FFF2-40B4-BE49-F238E27FC236}">
              <a16:creationId xmlns:a16="http://schemas.microsoft.com/office/drawing/2014/main" id="{00000000-0008-0000-1300-00002D000000}"/>
            </a:ext>
            <a:ext uri="{147F2762-F138-4A5C-976F-8EAC2B608ADB}">
              <a16:predDERef xmlns:a16="http://schemas.microsoft.com/office/drawing/2014/main" pred="{E6ECA33E-5744-4B07-BA0E-C239282565E2}"/>
            </a:ext>
          </a:extLst>
        </xdr:cNvPr>
        <xdr:cNvPicPr>
          <a:picLocks noChangeAspect="1"/>
        </xdr:cNvPicPr>
      </xdr:nvPicPr>
      <xdr:blipFill>
        <a:blip xmlns:r="http://schemas.openxmlformats.org/officeDocument/2006/relationships" r:embed="rId5"/>
        <a:stretch>
          <a:fillRect/>
        </a:stretch>
      </xdr:blipFill>
      <xdr:spPr>
        <a:xfrm>
          <a:off x="9328150" y="12611100"/>
          <a:ext cx="313056" cy="320676"/>
        </a:xfrm>
        <a:prstGeom prst="rect">
          <a:avLst/>
        </a:prstGeom>
      </xdr:spPr>
    </xdr:pic>
    <xdr:clientData/>
  </xdr:oneCellAnchor>
  <xdr:oneCellAnchor>
    <xdr:from>
      <xdr:col>3</xdr:col>
      <xdr:colOff>279400</xdr:colOff>
      <xdr:row>40</xdr:row>
      <xdr:rowOff>104775</xdr:rowOff>
    </xdr:from>
    <xdr:ext cx="313056" cy="314325"/>
    <xdr:pic>
      <xdr:nvPicPr>
        <xdr:cNvPr id="46" name="Picture 14">
          <a:extLst>
            <a:ext uri="{FF2B5EF4-FFF2-40B4-BE49-F238E27FC236}">
              <a16:creationId xmlns:a16="http://schemas.microsoft.com/office/drawing/2014/main" id="{00000000-0008-0000-1300-00002E000000}"/>
            </a:ext>
            <a:ext uri="{147F2762-F138-4A5C-976F-8EAC2B608ADB}">
              <a16:predDERef xmlns:a16="http://schemas.microsoft.com/office/drawing/2014/main" pred="{1AD95983-C637-9E3B-1C7B-226F6154035F}"/>
            </a:ext>
          </a:extLst>
        </xdr:cNvPr>
        <xdr:cNvPicPr>
          <a:picLocks noChangeAspect="1"/>
        </xdr:cNvPicPr>
      </xdr:nvPicPr>
      <xdr:blipFill>
        <a:blip xmlns:r="http://schemas.openxmlformats.org/officeDocument/2006/relationships" r:embed="rId5"/>
        <a:stretch>
          <a:fillRect/>
        </a:stretch>
      </xdr:blipFill>
      <xdr:spPr>
        <a:xfrm>
          <a:off x="9328150" y="12439650"/>
          <a:ext cx="313056" cy="314325"/>
        </a:xfrm>
        <a:prstGeom prst="rect">
          <a:avLst/>
        </a:prstGeom>
      </xdr:spPr>
    </xdr:pic>
    <xdr:clientData/>
  </xdr:oneCellAnchor>
  <xdr:oneCellAnchor>
    <xdr:from>
      <xdr:col>3</xdr:col>
      <xdr:colOff>282575</xdr:colOff>
      <xdr:row>39</xdr:row>
      <xdr:rowOff>57150</xdr:rowOff>
    </xdr:from>
    <xdr:ext cx="310515" cy="307342"/>
    <xdr:pic>
      <xdr:nvPicPr>
        <xdr:cNvPr id="47" name="Picture 15">
          <a:extLst>
            <a:ext uri="{FF2B5EF4-FFF2-40B4-BE49-F238E27FC236}">
              <a16:creationId xmlns:a16="http://schemas.microsoft.com/office/drawing/2014/main" id="{00000000-0008-0000-1300-00002F000000}"/>
            </a:ext>
            <a:ext uri="{147F2762-F138-4A5C-976F-8EAC2B608ADB}">
              <a16:predDERef xmlns:a16="http://schemas.microsoft.com/office/drawing/2014/main" pred="{69D85487-6705-49DB-A3D4-16824BB1E91A}"/>
            </a:ext>
          </a:extLst>
        </xdr:cNvPr>
        <xdr:cNvPicPr>
          <a:picLocks noChangeAspect="1"/>
        </xdr:cNvPicPr>
      </xdr:nvPicPr>
      <xdr:blipFill>
        <a:blip xmlns:r="http://schemas.openxmlformats.org/officeDocument/2006/relationships" r:embed="rId5"/>
        <a:stretch>
          <a:fillRect/>
        </a:stretch>
      </xdr:blipFill>
      <xdr:spPr>
        <a:xfrm>
          <a:off x="9331325" y="12230100"/>
          <a:ext cx="310515" cy="307342"/>
        </a:xfrm>
        <a:prstGeom prst="rect">
          <a:avLst/>
        </a:prstGeom>
      </xdr:spPr>
    </xdr:pic>
    <xdr:clientData/>
  </xdr:oneCellAnchor>
  <xdr:oneCellAnchor>
    <xdr:from>
      <xdr:col>3</xdr:col>
      <xdr:colOff>292100</xdr:colOff>
      <xdr:row>35</xdr:row>
      <xdr:rowOff>85725</xdr:rowOff>
    </xdr:from>
    <xdr:ext cx="316866" cy="316233"/>
    <xdr:pic>
      <xdr:nvPicPr>
        <xdr:cNvPr id="48" name="Picture 17">
          <a:extLst>
            <a:ext uri="{FF2B5EF4-FFF2-40B4-BE49-F238E27FC236}">
              <a16:creationId xmlns:a16="http://schemas.microsoft.com/office/drawing/2014/main" id="{00000000-0008-0000-1300-000030000000}"/>
            </a:ext>
            <a:ext uri="{147F2762-F138-4A5C-976F-8EAC2B608ADB}">
              <a16:predDERef xmlns:a16="http://schemas.microsoft.com/office/drawing/2014/main" pred="{C5D3D07D-ADF0-4ACE-BF9E-3475E482D03A}"/>
            </a:ext>
          </a:extLst>
        </xdr:cNvPr>
        <xdr:cNvPicPr>
          <a:picLocks noChangeAspect="1"/>
        </xdr:cNvPicPr>
      </xdr:nvPicPr>
      <xdr:blipFill>
        <a:blip xmlns:r="http://schemas.openxmlformats.org/officeDocument/2006/relationships" r:embed="rId5"/>
        <a:stretch>
          <a:fillRect/>
        </a:stretch>
      </xdr:blipFill>
      <xdr:spPr>
        <a:xfrm>
          <a:off x="9340850" y="11610975"/>
          <a:ext cx="316866" cy="316233"/>
        </a:xfrm>
        <a:prstGeom prst="rect">
          <a:avLst/>
        </a:prstGeom>
      </xdr:spPr>
    </xdr:pic>
    <xdr:clientData/>
  </xdr:oneCellAnchor>
  <xdr:oneCellAnchor>
    <xdr:from>
      <xdr:col>3</xdr:col>
      <xdr:colOff>292100</xdr:colOff>
      <xdr:row>34</xdr:row>
      <xdr:rowOff>85725</xdr:rowOff>
    </xdr:from>
    <xdr:ext cx="316866" cy="316233"/>
    <xdr:pic>
      <xdr:nvPicPr>
        <xdr:cNvPr id="49" name="Picture 18">
          <a:extLst>
            <a:ext uri="{FF2B5EF4-FFF2-40B4-BE49-F238E27FC236}">
              <a16:creationId xmlns:a16="http://schemas.microsoft.com/office/drawing/2014/main" id="{00000000-0008-0000-1300-000031000000}"/>
            </a:ext>
            <a:ext uri="{147F2762-F138-4A5C-976F-8EAC2B608ADB}">
              <a16:predDERef xmlns:a16="http://schemas.microsoft.com/office/drawing/2014/main" pred="{C833B637-2F6B-49A9-B036-F737B9986188}"/>
            </a:ext>
          </a:extLst>
        </xdr:cNvPr>
        <xdr:cNvPicPr>
          <a:picLocks noChangeAspect="1"/>
        </xdr:cNvPicPr>
      </xdr:nvPicPr>
      <xdr:blipFill>
        <a:blip xmlns:r="http://schemas.openxmlformats.org/officeDocument/2006/relationships" r:embed="rId5"/>
        <a:stretch>
          <a:fillRect/>
        </a:stretch>
      </xdr:blipFill>
      <xdr:spPr>
        <a:xfrm>
          <a:off x="9340850" y="11449050"/>
          <a:ext cx="316866" cy="316233"/>
        </a:xfrm>
        <a:prstGeom prst="rect">
          <a:avLst/>
        </a:prstGeom>
      </xdr:spPr>
    </xdr:pic>
    <xdr:clientData/>
  </xdr:oneCellAnchor>
  <xdr:oneCellAnchor>
    <xdr:from>
      <xdr:col>3</xdr:col>
      <xdr:colOff>282575</xdr:colOff>
      <xdr:row>33</xdr:row>
      <xdr:rowOff>95250</xdr:rowOff>
    </xdr:from>
    <xdr:ext cx="310515" cy="307342"/>
    <xdr:pic>
      <xdr:nvPicPr>
        <xdr:cNvPr id="50" name="Picture 19">
          <a:extLst>
            <a:ext uri="{FF2B5EF4-FFF2-40B4-BE49-F238E27FC236}">
              <a16:creationId xmlns:a16="http://schemas.microsoft.com/office/drawing/2014/main" id="{00000000-0008-0000-1300-000032000000}"/>
            </a:ext>
            <a:ext uri="{147F2762-F138-4A5C-976F-8EAC2B608ADB}">
              <a16:predDERef xmlns:a16="http://schemas.microsoft.com/office/drawing/2014/main" pred="{36D471C0-1031-4701-80B8-CD29D05511C9}"/>
            </a:ext>
          </a:extLst>
        </xdr:cNvPr>
        <xdr:cNvPicPr>
          <a:picLocks noChangeAspect="1"/>
        </xdr:cNvPicPr>
      </xdr:nvPicPr>
      <xdr:blipFill>
        <a:blip xmlns:r="http://schemas.openxmlformats.org/officeDocument/2006/relationships" r:embed="rId5"/>
        <a:stretch>
          <a:fillRect/>
        </a:stretch>
      </xdr:blipFill>
      <xdr:spPr>
        <a:xfrm>
          <a:off x="9331325" y="11296650"/>
          <a:ext cx="310515" cy="307342"/>
        </a:xfrm>
        <a:prstGeom prst="rect">
          <a:avLst/>
        </a:prstGeom>
      </xdr:spPr>
    </xdr:pic>
    <xdr:clientData/>
  </xdr:oneCellAnchor>
  <xdr:oneCellAnchor>
    <xdr:from>
      <xdr:col>3</xdr:col>
      <xdr:colOff>273050</xdr:colOff>
      <xdr:row>32</xdr:row>
      <xdr:rowOff>76200</xdr:rowOff>
    </xdr:from>
    <xdr:ext cx="314962" cy="320676"/>
    <xdr:pic>
      <xdr:nvPicPr>
        <xdr:cNvPr id="51" name="Picture 20">
          <a:extLst>
            <a:ext uri="{FF2B5EF4-FFF2-40B4-BE49-F238E27FC236}">
              <a16:creationId xmlns:a16="http://schemas.microsoft.com/office/drawing/2014/main" id="{00000000-0008-0000-1300-000033000000}"/>
            </a:ext>
            <a:ext uri="{147F2762-F138-4A5C-976F-8EAC2B608ADB}">
              <a16:predDERef xmlns:a16="http://schemas.microsoft.com/office/drawing/2014/main" pred="{49C0CEC5-6A6A-490D-8CE1-AB2F5270EF89}"/>
            </a:ext>
          </a:extLst>
        </xdr:cNvPr>
        <xdr:cNvPicPr>
          <a:picLocks noChangeAspect="1"/>
        </xdr:cNvPicPr>
      </xdr:nvPicPr>
      <xdr:blipFill>
        <a:blip xmlns:r="http://schemas.openxmlformats.org/officeDocument/2006/relationships" r:embed="rId5"/>
        <a:stretch>
          <a:fillRect/>
        </a:stretch>
      </xdr:blipFill>
      <xdr:spPr>
        <a:xfrm>
          <a:off x="9321800" y="11115675"/>
          <a:ext cx="314962" cy="320676"/>
        </a:xfrm>
        <a:prstGeom prst="rect">
          <a:avLst/>
        </a:prstGeom>
      </xdr:spPr>
    </xdr:pic>
    <xdr:clientData/>
  </xdr:oneCellAnchor>
  <xdr:oneCellAnchor>
    <xdr:from>
      <xdr:col>3</xdr:col>
      <xdr:colOff>276225</xdr:colOff>
      <xdr:row>31</xdr:row>
      <xdr:rowOff>76200</xdr:rowOff>
    </xdr:from>
    <xdr:ext cx="316233" cy="320676"/>
    <xdr:pic>
      <xdr:nvPicPr>
        <xdr:cNvPr id="52" name="Picture 21">
          <a:extLst>
            <a:ext uri="{FF2B5EF4-FFF2-40B4-BE49-F238E27FC236}">
              <a16:creationId xmlns:a16="http://schemas.microsoft.com/office/drawing/2014/main" id="{00000000-0008-0000-1300-000034000000}"/>
            </a:ext>
            <a:ext uri="{147F2762-F138-4A5C-976F-8EAC2B608ADB}">
              <a16:predDERef xmlns:a16="http://schemas.microsoft.com/office/drawing/2014/main" pred="{BEB682E1-7159-43E9-AFCF-042101B9DE0C}"/>
            </a:ext>
          </a:extLst>
        </xdr:cNvPr>
        <xdr:cNvPicPr>
          <a:picLocks noChangeAspect="1"/>
        </xdr:cNvPicPr>
      </xdr:nvPicPr>
      <xdr:blipFill>
        <a:blip xmlns:r="http://schemas.openxmlformats.org/officeDocument/2006/relationships" r:embed="rId5"/>
        <a:stretch>
          <a:fillRect/>
        </a:stretch>
      </xdr:blipFill>
      <xdr:spPr>
        <a:xfrm>
          <a:off x="9324975" y="10953750"/>
          <a:ext cx="316233" cy="320676"/>
        </a:xfrm>
        <a:prstGeom prst="rect">
          <a:avLst/>
        </a:prstGeom>
      </xdr:spPr>
    </xdr:pic>
    <xdr:clientData/>
  </xdr:oneCellAnchor>
  <xdr:oneCellAnchor>
    <xdr:from>
      <xdr:col>3</xdr:col>
      <xdr:colOff>276225</xdr:colOff>
      <xdr:row>30</xdr:row>
      <xdr:rowOff>76200</xdr:rowOff>
    </xdr:from>
    <xdr:ext cx="316233" cy="320676"/>
    <xdr:pic>
      <xdr:nvPicPr>
        <xdr:cNvPr id="53" name="Picture 22">
          <a:extLst>
            <a:ext uri="{FF2B5EF4-FFF2-40B4-BE49-F238E27FC236}">
              <a16:creationId xmlns:a16="http://schemas.microsoft.com/office/drawing/2014/main" id="{00000000-0008-0000-1300-000035000000}"/>
            </a:ext>
            <a:ext uri="{147F2762-F138-4A5C-976F-8EAC2B608ADB}">
              <a16:predDERef xmlns:a16="http://schemas.microsoft.com/office/drawing/2014/main" pred="{C7CC7A36-6B12-4A64-81CD-5F58478DF5A1}"/>
            </a:ext>
          </a:extLst>
        </xdr:cNvPr>
        <xdr:cNvPicPr>
          <a:picLocks noChangeAspect="1"/>
        </xdr:cNvPicPr>
      </xdr:nvPicPr>
      <xdr:blipFill>
        <a:blip xmlns:r="http://schemas.openxmlformats.org/officeDocument/2006/relationships" r:embed="rId5"/>
        <a:stretch>
          <a:fillRect/>
        </a:stretch>
      </xdr:blipFill>
      <xdr:spPr>
        <a:xfrm>
          <a:off x="9324975" y="10791825"/>
          <a:ext cx="316233" cy="320676"/>
        </a:xfrm>
        <a:prstGeom prst="rect">
          <a:avLst/>
        </a:prstGeom>
      </xdr:spPr>
    </xdr:pic>
    <xdr:clientData/>
  </xdr:oneCellAnchor>
  <xdr:oneCellAnchor>
    <xdr:from>
      <xdr:col>4</xdr:col>
      <xdr:colOff>260350</xdr:colOff>
      <xdr:row>38</xdr:row>
      <xdr:rowOff>104775</xdr:rowOff>
    </xdr:from>
    <xdr:ext cx="311152" cy="314325"/>
    <xdr:pic>
      <xdr:nvPicPr>
        <xdr:cNvPr id="54" name="Picture 23">
          <a:extLst>
            <a:ext uri="{FF2B5EF4-FFF2-40B4-BE49-F238E27FC236}">
              <a16:creationId xmlns:a16="http://schemas.microsoft.com/office/drawing/2014/main" id="{00000000-0008-0000-1300-000036000000}"/>
            </a:ext>
            <a:ext uri="{147F2762-F138-4A5C-976F-8EAC2B608ADB}">
              <a16:predDERef xmlns:a16="http://schemas.microsoft.com/office/drawing/2014/main" pred="{D56610FD-A3BC-42E9-86C4-90C4D56440F4}"/>
            </a:ext>
          </a:extLst>
        </xdr:cNvPr>
        <xdr:cNvPicPr>
          <a:picLocks noChangeAspect="1"/>
        </xdr:cNvPicPr>
      </xdr:nvPicPr>
      <xdr:blipFill>
        <a:blip xmlns:r="http://schemas.openxmlformats.org/officeDocument/2006/relationships" r:embed="rId6"/>
        <a:stretch>
          <a:fillRect/>
        </a:stretch>
      </xdr:blipFill>
      <xdr:spPr>
        <a:xfrm>
          <a:off x="10023475" y="12115800"/>
          <a:ext cx="311152" cy="314325"/>
        </a:xfrm>
        <a:prstGeom prst="rect">
          <a:avLst/>
        </a:prstGeom>
      </xdr:spPr>
    </xdr:pic>
    <xdr:clientData/>
  </xdr:oneCellAnchor>
  <xdr:oneCellAnchor>
    <xdr:from>
      <xdr:col>4</xdr:col>
      <xdr:colOff>263525</xdr:colOff>
      <xdr:row>37</xdr:row>
      <xdr:rowOff>142875</xdr:rowOff>
    </xdr:from>
    <xdr:ext cx="323853" cy="314325"/>
    <xdr:pic>
      <xdr:nvPicPr>
        <xdr:cNvPr id="55" name="Picture 24">
          <a:extLst>
            <a:ext uri="{FF2B5EF4-FFF2-40B4-BE49-F238E27FC236}">
              <a16:creationId xmlns:a16="http://schemas.microsoft.com/office/drawing/2014/main" id="{00000000-0008-0000-1300-000037000000}"/>
            </a:ext>
            <a:ext uri="{147F2762-F138-4A5C-976F-8EAC2B608ADB}">
              <a16:predDERef xmlns:a16="http://schemas.microsoft.com/office/drawing/2014/main" pred="{8A2BC9E5-2719-2F27-CD06-75F16C38F5E6}"/>
            </a:ext>
          </a:extLst>
        </xdr:cNvPr>
        <xdr:cNvPicPr>
          <a:picLocks noChangeAspect="1"/>
        </xdr:cNvPicPr>
      </xdr:nvPicPr>
      <xdr:blipFill>
        <a:blip xmlns:r="http://schemas.openxmlformats.org/officeDocument/2006/relationships" r:embed="rId6"/>
        <a:stretch>
          <a:fillRect/>
        </a:stretch>
      </xdr:blipFill>
      <xdr:spPr>
        <a:xfrm>
          <a:off x="10026650" y="11991975"/>
          <a:ext cx="323853" cy="314325"/>
        </a:xfrm>
        <a:prstGeom prst="rect">
          <a:avLst/>
        </a:prstGeom>
      </xdr:spPr>
    </xdr:pic>
    <xdr:clientData/>
  </xdr:oneCellAnchor>
  <xdr:oneCellAnchor>
    <xdr:from>
      <xdr:col>4</xdr:col>
      <xdr:colOff>266700</xdr:colOff>
      <xdr:row>36</xdr:row>
      <xdr:rowOff>76200</xdr:rowOff>
    </xdr:from>
    <xdr:ext cx="320676" cy="320676"/>
    <xdr:pic>
      <xdr:nvPicPr>
        <xdr:cNvPr id="56" name="Picture 25">
          <a:extLst>
            <a:ext uri="{FF2B5EF4-FFF2-40B4-BE49-F238E27FC236}">
              <a16:creationId xmlns:a16="http://schemas.microsoft.com/office/drawing/2014/main" id="{00000000-0008-0000-1300-000038000000}"/>
            </a:ext>
            <a:ext uri="{147F2762-F138-4A5C-976F-8EAC2B608ADB}">
              <a16:predDERef xmlns:a16="http://schemas.microsoft.com/office/drawing/2014/main" pred="{55DECE8A-B051-422D-B2CF-C97281E3EE26}"/>
            </a:ext>
          </a:extLst>
        </xdr:cNvPr>
        <xdr:cNvPicPr>
          <a:picLocks noChangeAspect="1"/>
        </xdr:cNvPicPr>
      </xdr:nvPicPr>
      <xdr:blipFill>
        <a:blip xmlns:r="http://schemas.openxmlformats.org/officeDocument/2006/relationships" r:embed="rId6"/>
        <a:stretch>
          <a:fillRect/>
        </a:stretch>
      </xdr:blipFill>
      <xdr:spPr>
        <a:xfrm>
          <a:off x="10029825" y="11763375"/>
          <a:ext cx="320676" cy="320676"/>
        </a:xfrm>
        <a:prstGeom prst="rect">
          <a:avLst/>
        </a:prstGeom>
      </xdr:spPr>
    </xdr:pic>
    <xdr:clientData/>
  </xdr:oneCellAnchor>
  <xdr:oneCellAnchor>
    <xdr:from>
      <xdr:col>4</xdr:col>
      <xdr:colOff>266700</xdr:colOff>
      <xdr:row>35</xdr:row>
      <xdr:rowOff>66675</xdr:rowOff>
    </xdr:from>
    <xdr:ext cx="320676" cy="314325"/>
    <xdr:pic>
      <xdr:nvPicPr>
        <xdr:cNvPr id="57" name="Picture 26">
          <a:extLst>
            <a:ext uri="{FF2B5EF4-FFF2-40B4-BE49-F238E27FC236}">
              <a16:creationId xmlns:a16="http://schemas.microsoft.com/office/drawing/2014/main" id="{00000000-0008-0000-1300-000039000000}"/>
            </a:ext>
            <a:ext uri="{147F2762-F138-4A5C-976F-8EAC2B608ADB}">
              <a16:predDERef xmlns:a16="http://schemas.microsoft.com/office/drawing/2014/main" pred="{36B60304-A4F8-4A9B-B026-42B1E3B4AB8B}"/>
            </a:ext>
          </a:extLst>
        </xdr:cNvPr>
        <xdr:cNvPicPr>
          <a:picLocks noChangeAspect="1"/>
        </xdr:cNvPicPr>
      </xdr:nvPicPr>
      <xdr:blipFill>
        <a:blip xmlns:r="http://schemas.openxmlformats.org/officeDocument/2006/relationships" r:embed="rId6"/>
        <a:stretch>
          <a:fillRect/>
        </a:stretch>
      </xdr:blipFill>
      <xdr:spPr>
        <a:xfrm>
          <a:off x="10029825" y="11591925"/>
          <a:ext cx="320676" cy="314325"/>
        </a:xfrm>
        <a:prstGeom prst="rect">
          <a:avLst/>
        </a:prstGeom>
      </xdr:spPr>
    </xdr:pic>
    <xdr:clientData/>
  </xdr:oneCellAnchor>
  <xdr:oneCellAnchor>
    <xdr:from>
      <xdr:col>4</xdr:col>
      <xdr:colOff>269875</xdr:colOff>
      <xdr:row>34</xdr:row>
      <xdr:rowOff>66675</xdr:rowOff>
    </xdr:from>
    <xdr:ext cx="318135" cy="314325"/>
    <xdr:pic>
      <xdr:nvPicPr>
        <xdr:cNvPr id="58" name="Picture 27">
          <a:extLst>
            <a:ext uri="{FF2B5EF4-FFF2-40B4-BE49-F238E27FC236}">
              <a16:creationId xmlns:a16="http://schemas.microsoft.com/office/drawing/2014/main" id="{00000000-0008-0000-1300-00003A000000}"/>
            </a:ext>
            <a:ext uri="{147F2762-F138-4A5C-976F-8EAC2B608ADB}">
              <a16:predDERef xmlns:a16="http://schemas.microsoft.com/office/drawing/2014/main" pred="{23640089-B75F-4DC7-9900-DD752B17DAEE}"/>
            </a:ext>
          </a:extLst>
        </xdr:cNvPr>
        <xdr:cNvPicPr>
          <a:picLocks noChangeAspect="1"/>
        </xdr:cNvPicPr>
      </xdr:nvPicPr>
      <xdr:blipFill>
        <a:blip xmlns:r="http://schemas.openxmlformats.org/officeDocument/2006/relationships" r:embed="rId6"/>
        <a:stretch>
          <a:fillRect/>
        </a:stretch>
      </xdr:blipFill>
      <xdr:spPr>
        <a:xfrm>
          <a:off x="10033000" y="11430000"/>
          <a:ext cx="318135" cy="314325"/>
        </a:xfrm>
        <a:prstGeom prst="rect">
          <a:avLst/>
        </a:prstGeom>
      </xdr:spPr>
    </xdr:pic>
    <xdr:clientData/>
  </xdr:oneCellAnchor>
  <xdr:oneCellAnchor>
    <xdr:from>
      <xdr:col>4</xdr:col>
      <xdr:colOff>269875</xdr:colOff>
      <xdr:row>33</xdr:row>
      <xdr:rowOff>76200</xdr:rowOff>
    </xdr:from>
    <xdr:ext cx="318135" cy="320676"/>
    <xdr:pic>
      <xdr:nvPicPr>
        <xdr:cNvPr id="59" name="Picture 28">
          <a:extLst>
            <a:ext uri="{FF2B5EF4-FFF2-40B4-BE49-F238E27FC236}">
              <a16:creationId xmlns:a16="http://schemas.microsoft.com/office/drawing/2014/main" id="{00000000-0008-0000-1300-00003B000000}"/>
            </a:ext>
            <a:ext uri="{147F2762-F138-4A5C-976F-8EAC2B608ADB}">
              <a16:predDERef xmlns:a16="http://schemas.microsoft.com/office/drawing/2014/main" pred="{A4172B2C-B056-42F7-9893-CDB6E127CBC2}"/>
            </a:ext>
          </a:extLst>
        </xdr:cNvPr>
        <xdr:cNvPicPr>
          <a:picLocks noChangeAspect="1"/>
        </xdr:cNvPicPr>
      </xdr:nvPicPr>
      <xdr:blipFill>
        <a:blip xmlns:r="http://schemas.openxmlformats.org/officeDocument/2006/relationships" r:embed="rId6"/>
        <a:stretch>
          <a:fillRect/>
        </a:stretch>
      </xdr:blipFill>
      <xdr:spPr>
        <a:xfrm>
          <a:off x="10033000" y="11277600"/>
          <a:ext cx="318135" cy="320676"/>
        </a:xfrm>
        <a:prstGeom prst="rect">
          <a:avLst/>
        </a:prstGeom>
      </xdr:spPr>
    </xdr:pic>
    <xdr:clientData/>
  </xdr:oneCellAnchor>
  <xdr:oneCellAnchor>
    <xdr:from>
      <xdr:col>4</xdr:col>
      <xdr:colOff>260350</xdr:colOff>
      <xdr:row>32</xdr:row>
      <xdr:rowOff>66675</xdr:rowOff>
    </xdr:from>
    <xdr:ext cx="311152" cy="314325"/>
    <xdr:pic>
      <xdr:nvPicPr>
        <xdr:cNvPr id="60" name="Picture 29">
          <a:extLst>
            <a:ext uri="{FF2B5EF4-FFF2-40B4-BE49-F238E27FC236}">
              <a16:creationId xmlns:a16="http://schemas.microsoft.com/office/drawing/2014/main" id="{00000000-0008-0000-1300-00003C000000}"/>
            </a:ext>
            <a:ext uri="{147F2762-F138-4A5C-976F-8EAC2B608ADB}">
              <a16:predDERef xmlns:a16="http://schemas.microsoft.com/office/drawing/2014/main" pred="{6679EE26-C22E-450A-96EE-00D8659DA4F6}"/>
            </a:ext>
          </a:extLst>
        </xdr:cNvPr>
        <xdr:cNvPicPr>
          <a:picLocks noChangeAspect="1"/>
        </xdr:cNvPicPr>
      </xdr:nvPicPr>
      <xdr:blipFill>
        <a:blip xmlns:r="http://schemas.openxmlformats.org/officeDocument/2006/relationships" r:embed="rId6"/>
        <a:stretch>
          <a:fillRect/>
        </a:stretch>
      </xdr:blipFill>
      <xdr:spPr>
        <a:xfrm>
          <a:off x="10023475" y="11106150"/>
          <a:ext cx="311152" cy="314325"/>
        </a:xfrm>
        <a:prstGeom prst="rect">
          <a:avLst/>
        </a:prstGeom>
      </xdr:spPr>
    </xdr:pic>
    <xdr:clientData/>
  </xdr:oneCellAnchor>
  <xdr:oneCellAnchor>
    <xdr:from>
      <xdr:col>4</xdr:col>
      <xdr:colOff>260350</xdr:colOff>
      <xdr:row>31</xdr:row>
      <xdr:rowOff>95250</xdr:rowOff>
    </xdr:from>
    <xdr:ext cx="311152" cy="307342"/>
    <xdr:pic>
      <xdr:nvPicPr>
        <xdr:cNvPr id="61" name="Picture 30">
          <a:extLst>
            <a:ext uri="{FF2B5EF4-FFF2-40B4-BE49-F238E27FC236}">
              <a16:creationId xmlns:a16="http://schemas.microsoft.com/office/drawing/2014/main" id="{00000000-0008-0000-1300-00003D000000}"/>
            </a:ext>
            <a:ext uri="{147F2762-F138-4A5C-976F-8EAC2B608ADB}">
              <a16:predDERef xmlns:a16="http://schemas.microsoft.com/office/drawing/2014/main" pred="{BDEFCC2A-BE32-49A1-A8F8-65B60B32D011}"/>
            </a:ext>
          </a:extLst>
        </xdr:cNvPr>
        <xdr:cNvPicPr>
          <a:picLocks noChangeAspect="1"/>
        </xdr:cNvPicPr>
      </xdr:nvPicPr>
      <xdr:blipFill>
        <a:blip xmlns:r="http://schemas.openxmlformats.org/officeDocument/2006/relationships" r:embed="rId6"/>
        <a:stretch>
          <a:fillRect/>
        </a:stretch>
      </xdr:blipFill>
      <xdr:spPr>
        <a:xfrm>
          <a:off x="10023475" y="10972800"/>
          <a:ext cx="311152" cy="307342"/>
        </a:xfrm>
        <a:prstGeom prst="rect">
          <a:avLst/>
        </a:prstGeom>
      </xdr:spPr>
    </xdr:pic>
    <xdr:clientData/>
  </xdr:oneCellAnchor>
  <xdr:oneCellAnchor>
    <xdr:from>
      <xdr:col>4</xdr:col>
      <xdr:colOff>260350</xdr:colOff>
      <xdr:row>30</xdr:row>
      <xdr:rowOff>66675</xdr:rowOff>
    </xdr:from>
    <xdr:ext cx="311152" cy="314325"/>
    <xdr:pic>
      <xdr:nvPicPr>
        <xdr:cNvPr id="62" name="Picture 31">
          <a:extLst>
            <a:ext uri="{FF2B5EF4-FFF2-40B4-BE49-F238E27FC236}">
              <a16:creationId xmlns:a16="http://schemas.microsoft.com/office/drawing/2014/main" id="{00000000-0008-0000-1300-00003E000000}"/>
            </a:ext>
            <a:ext uri="{147F2762-F138-4A5C-976F-8EAC2B608ADB}">
              <a16:predDERef xmlns:a16="http://schemas.microsoft.com/office/drawing/2014/main" pred="{6AA1D705-4B9E-4F60-BA10-AE15E5135C94}"/>
            </a:ext>
          </a:extLst>
        </xdr:cNvPr>
        <xdr:cNvPicPr>
          <a:picLocks noChangeAspect="1"/>
        </xdr:cNvPicPr>
      </xdr:nvPicPr>
      <xdr:blipFill>
        <a:blip xmlns:r="http://schemas.openxmlformats.org/officeDocument/2006/relationships" r:embed="rId6"/>
        <a:stretch>
          <a:fillRect/>
        </a:stretch>
      </xdr:blipFill>
      <xdr:spPr>
        <a:xfrm>
          <a:off x="10023475" y="10782300"/>
          <a:ext cx="311152" cy="314325"/>
        </a:xfrm>
        <a:prstGeom prst="rect">
          <a:avLst/>
        </a:prstGeom>
      </xdr:spPr>
    </xdr:pic>
    <xdr:clientData/>
  </xdr:oneCellAnchor>
  <xdr:oneCellAnchor>
    <xdr:from>
      <xdr:col>5</xdr:col>
      <xdr:colOff>257175</xdr:colOff>
      <xdr:row>35</xdr:row>
      <xdr:rowOff>57150</xdr:rowOff>
    </xdr:from>
    <xdr:ext cx="314325" cy="307342"/>
    <xdr:pic>
      <xdr:nvPicPr>
        <xdr:cNvPr id="63" name="Picture 32">
          <a:extLst>
            <a:ext uri="{FF2B5EF4-FFF2-40B4-BE49-F238E27FC236}">
              <a16:creationId xmlns:a16="http://schemas.microsoft.com/office/drawing/2014/main" id="{00000000-0008-0000-1300-00003F000000}"/>
            </a:ext>
            <a:ext uri="{147F2762-F138-4A5C-976F-8EAC2B608ADB}">
              <a16:predDERef xmlns:a16="http://schemas.microsoft.com/office/drawing/2014/main" pred="{33B9ACAB-0B35-476C-B480-B14F521F1E0F}"/>
            </a:ext>
          </a:extLst>
        </xdr:cNvPr>
        <xdr:cNvPicPr>
          <a:picLocks noChangeAspect="1"/>
        </xdr:cNvPicPr>
      </xdr:nvPicPr>
      <xdr:blipFill>
        <a:blip xmlns:r="http://schemas.openxmlformats.org/officeDocument/2006/relationships" r:embed="rId7"/>
        <a:stretch>
          <a:fillRect/>
        </a:stretch>
      </xdr:blipFill>
      <xdr:spPr>
        <a:xfrm>
          <a:off x="10734675" y="11582400"/>
          <a:ext cx="314325" cy="307342"/>
        </a:xfrm>
        <a:prstGeom prst="rect">
          <a:avLst/>
        </a:prstGeom>
      </xdr:spPr>
    </xdr:pic>
    <xdr:clientData/>
  </xdr:oneCellAnchor>
  <xdr:oneCellAnchor>
    <xdr:from>
      <xdr:col>5</xdr:col>
      <xdr:colOff>250825</xdr:colOff>
      <xdr:row>34</xdr:row>
      <xdr:rowOff>76200</xdr:rowOff>
    </xdr:from>
    <xdr:ext cx="320043" cy="320676"/>
    <xdr:pic>
      <xdr:nvPicPr>
        <xdr:cNvPr id="64" name="Picture 33">
          <a:extLst>
            <a:ext uri="{FF2B5EF4-FFF2-40B4-BE49-F238E27FC236}">
              <a16:creationId xmlns:a16="http://schemas.microsoft.com/office/drawing/2014/main" id="{00000000-0008-0000-1300-000040000000}"/>
            </a:ext>
            <a:ext uri="{147F2762-F138-4A5C-976F-8EAC2B608ADB}">
              <a16:predDERef xmlns:a16="http://schemas.microsoft.com/office/drawing/2014/main" pred="{BD6AC15C-FE98-790A-0826-5F350A4856D6}"/>
            </a:ext>
          </a:extLst>
        </xdr:cNvPr>
        <xdr:cNvPicPr>
          <a:picLocks noChangeAspect="1"/>
        </xdr:cNvPicPr>
      </xdr:nvPicPr>
      <xdr:blipFill>
        <a:blip xmlns:r="http://schemas.openxmlformats.org/officeDocument/2006/relationships" r:embed="rId7"/>
        <a:stretch>
          <a:fillRect/>
        </a:stretch>
      </xdr:blipFill>
      <xdr:spPr>
        <a:xfrm>
          <a:off x="10728325" y="11439525"/>
          <a:ext cx="320043" cy="320676"/>
        </a:xfrm>
        <a:prstGeom prst="rect">
          <a:avLst/>
        </a:prstGeom>
      </xdr:spPr>
    </xdr:pic>
    <xdr:clientData/>
  </xdr:oneCellAnchor>
  <xdr:oneCellAnchor>
    <xdr:from>
      <xdr:col>5</xdr:col>
      <xdr:colOff>254000</xdr:colOff>
      <xdr:row>33</xdr:row>
      <xdr:rowOff>76200</xdr:rowOff>
    </xdr:from>
    <xdr:ext cx="316866" cy="320676"/>
    <xdr:pic>
      <xdr:nvPicPr>
        <xdr:cNvPr id="65" name="Picture 34">
          <a:extLst>
            <a:ext uri="{FF2B5EF4-FFF2-40B4-BE49-F238E27FC236}">
              <a16:creationId xmlns:a16="http://schemas.microsoft.com/office/drawing/2014/main" id="{00000000-0008-0000-1300-000041000000}"/>
            </a:ext>
            <a:ext uri="{147F2762-F138-4A5C-976F-8EAC2B608ADB}">
              <a16:predDERef xmlns:a16="http://schemas.microsoft.com/office/drawing/2014/main" pred="{3C0E6681-47D4-4E2D-B855-C2C2776D2A99}"/>
            </a:ext>
          </a:extLst>
        </xdr:cNvPr>
        <xdr:cNvPicPr>
          <a:picLocks noChangeAspect="1"/>
        </xdr:cNvPicPr>
      </xdr:nvPicPr>
      <xdr:blipFill>
        <a:blip xmlns:r="http://schemas.openxmlformats.org/officeDocument/2006/relationships" r:embed="rId7"/>
        <a:stretch>
          <a:fillRect/>
        </a:stretch>
      </xdr:blipFill>
      <xdr:spPr>
        <a:xfrm>
          <a:off x="10731500" y="11277600"/>
          <a:ext cx="316866" cy="320676"/>
        </a:xfrm>
        <a:prstGeom prst="rect">
          <a:avLst/>
        </a:prstGeom>
      </xdr:spPr>
    </xdr:pic>
    <xdr:clientData/>
  </xdr:oneCellAnchor>
  <xdr:oneCellAnchor>
    <xdr:from>
      <xdr:col>5</xdr:col>
      <xdr:colOff>254000</xdr:colOff>
      <xdr:row>32</xdr:row>
      <xdr:rowOff>66675</xdr:rowOff>
    </xdr:from>
    <xdr:ext cx="316866" cy="314325"/>
    <xdr:pic>
      <xdr:nvPicPr>
        <xdr:cNvPr id="66" name="Picture 35">
          <a:extLst>
            <a:ext uri="{FF2B5EF4-FFF2-40B4-BE49-F238E27FC236}">
              <a16:creationId xmlns:a16="http://schemas.microsoft.com/office/drawing/2014/main" id="{00000000-0008-0000-1300-000042000000}"/>
            </a:ext>
            <a:ext uri="{147F2762-F138-4A5C-976F-8EAC2B608ADB}">
              <a16:predDERef xmlns:a16="http://schemas.microsoft.com/office/drawing/2014/main" pred="{6201ED48-9F7F-4A27-9D5D-E33F4700A1CD}"/>
            </a:ext>
          </a:extLst>
        </xdr:cNvPr>
        <xdr:cNvPicPr>
          <a:picLocks noChangeAspect="1"/>
        </xdr:cNvPicPr>
      </xdr:nvPicPr>
      <xdr:blipFill>
        <a:blip xmlns:r="http://schemas.openxmlformats.org/officeDocument/2006/relationships" r:embed="rId7"/>
        <a:stretch>
          <a:fillRect/>
        </a:stretch>
      </xdr:blipFill>
      <xdr:spPr>
        <a:xfrm>
          <a:off x="10731500" y="11106150"/>
          <a:ext cx="316866" cy="314325"/>
        </a:xfrm>
        <a:prstGeom prst="rect">
          <a:avLst/>
        </a:prstGeom>
      </xdr:spPr>
    </xdr:pic>
    <xdr:clientData/>
  </xdr:oneCellAnchor>
  <xdr:oneCellAnchor>
    <xdr:from>
      <xdr:col>5</xdr:col>
      <xdr:colOff>257175</xdr:colOff>
      <xdr:row>31</xdr:row>
      <xdr:rowOff>85725</xdr:rowOff>
    </xdr:from>
    <xdr:ext cx="314325" cy="316233"/>
    <xdr:pic>
      <xdr:nvPicPr>
        <xdr:cNvPr id="67" name="Picture 36">
          <a:extLst>
            <a:ext uri="{FF2B5EF4-FFF2-40B4-BE49-F238E27FC236}">
              <a16:creationId xmlns:a16="http://schemas.microsoft.com/office/drawing/2014/main" id="{00000000-0008-0000-1300-000043000000}"/>
            </a:ext>
            <a:ext uri="{147F2762-F138-4A5C-976F-8EAC2B608ADB}">
              <a16:predDERef xmlns:a16="http://schemas.microsoft.com/office/drawing/2014/main" pred="{ADBE03C8-4B43-405A-999C-30AA5B7AA21B}"/>
            </a:ext>
          </a:extLst>
        </xdr:cNvPr>
        <xdr:cNvPicPr>
          <a:picLocks noChangeAspect="1"/>
        </xdr:cNvPicPr>
      </xdr:nvPicPr>
      <xdr:blipFill>
        <a:blip xmlns:r="http://schemas.openxmlformats.org/officeDocument/2006/relationships" r:embed="rId7"/>
        <a:stretch>
          <a:fillRect/>
        </a:stretch>
      </xdr:blipFill>
      <xdr:spPr>
        <a:xfrm>
          <a:off x="10734675" y="10963275"/>
          <a:ext cx="314325" cy="316233"/>
        </a:xfrm>
        <a:prstGeom prst="rect">
          <a:avLst/>
        </a:prstGeom>
      </xdr:spPr>
    </xdr:pic>
    <xdr:clientData/>
  </xdr:oneCellAnchor>
  <xdr:oneCellAnchor>
    <xdr:from>
      <xdr:col>5</xdr:col>
      <xdr:colOff>247650</xdr:colOff>
      <xdr:row>30</xdr:row>
      <xdr:rowOff>47625</xdr:rowOff>
    </xdr:from>
    <xdr:ext cx="307342" cy="316233"/>
    <xdr:pic>
      <xdr:nvPicPr>
        <xdr:cNvPr id="68" name="Picture 37">
          <a:extLst>
            <a:ext uri="{FF2B5EF4-FFF2-40B4-BE49-F238E27FC236}">
              <a16:creationId xmlns:a16="http://schemas.microsoft.com/office/drawing/2014/main" id="{00000000-0008-0000-1300-000044000000}"/>
            </a:ext>
            <a:ext uri="{147F2762-F138-4A5C-976F-8EAC2B608ADB}">
              <a16:predDERef xmlns:a16="http://schemas.microsoft.com/office/drawing/2014/main" pred="{A8A28F47-C3A1-41ED-9F72-7F205DE8E1EA}"/>
            </a:ext>
          </a:extLst>
        </xdr:cNvPr>
        <xdr:cNvPicPr>
          <a:picLocks noChangeAspect="1"/>
        </xdr:cNvPicPr>
      </xdr:nvPicPr>
      <xdr:blipFill>
        <a:blip xmlns:r="http://schemas.openxmlformats.org/officeDocument/2006/relationships" r:embed="rId7"/>
        <a:stretch>
          <a:fillRect/>
        </a:stretch>
      </xdr:blipFill>
      <xdr:spPr>
        <a:xfrm>
          <a:off x="10725150" y="10763250"/>
          <a:ext cx="307342" cy="316233"/>
        </a:xfrm>
        <a:prstGeom prst="rect">
          <a:avLst/>
        </a:prstGeom>
      </xdr:spPr>
    </xdr:pic>
    <xdr:clientData/>
  </xdr:oneCellAnchor>
  <xdr:oneCellAnchor>
    <xdr:from>
      <xdr:col>6</xdr:col>
      <xdr:colOff>269875</xdr:colOff>
      <xdr:row>35</xdr:row>
      <xdr:rowOff>47625</xdr:rowOff>
    </xdr:from>
    <xdr:ext cx="318135" cy="316233"/>
    <xdr:pic>
      <xdr:nvPicPr>
        <xdr:cNvPr id="69" name="Picture 38">
          <a:extLst>
            <a:ext uri="{FF2B5EF4-FFF2-40B4-BE49-F238E27FC236}">
              <a16:creationId xmlns:a16="http://schemas.microsoft.com/office/drawing/2014/main" id="{00000000-0008-0000-1300-000045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572875"/>
          <a:ext cx="318135" cy="316233"/>
        </a:xfrm>
        <a:prstGeom prst="rect">
          <a:avLst/>
        </a:prstGeom>
      </xdr:spPr>
    </xdr:pic>
    <xdr:clientData/>
  </xdr:oneCellAnchor>
  <xdr:oneCellAnchor>
    <xdr:from>
      <xdr:col>6</xdr:col>
      <xdr:colOff>260350</xdr:colOff>
      <xdr:row>34</xdr:row>
      <xdr:rowOff>57150</xdr:rowOff>
    </xdr:from>
    <xdr:ext cx="311152" cy="307342"/>
    <xdr:pic>
      <xdr:nvPicPr>
        <xdr:cNvPr id="70" name="Picture 39">
          <a:extLst>
            <a:ext uri="{FF2B5EF4-FFF2-40B4-BE49-F238E27FC236}">
              <a16:creationId xmlns:a16="http://schemas.microsoft.com/office/drawing/2014/main" id="{00000000-0008-0000-1300-000046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1420475"/>
          <a:ext cx="311152" cy="307342"/>
        </a:xfrm>
        <a:prstGeom prst="rect">
          <a:avLst/>
        </a:prstGeom>
      </xdr:spPr>
    </xdr:pic>
    <xdr:clientData/>
  </xdr:oneCellAnchor>
  <xdr:oneCellAnchor>
    <xdr:from>
      <xdr:col>6</xdr:col>
      <xdr:colOff>266700</xdr:colOff>
      <xdr:row>33</xdr:row>
      <xdr:rowOff>66675</xdr:rowOff>
    </xdr:from>
    <xdr:ext cx="320676" cy="314325"/>
    <xdr:pic>
      <xdr:nvPicPr>
        <xdr:cNvPr id="71" name="Picture 40">
          <a:extLst>
            <a:ext uri="{FF2B5EF4-FFF2-40B4-BE49-F238E27FC236}">
              <a16:creationId xmlns:a16="http://schemas.microsoft.com/office/drawing/2014/main" id="{00000000-0008-0000-1300-000047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1268075"/>
          <a:ext cx="320676" cy="314325"/>
        </a:xfrm>
        <a:prstGeom prst="rect">
          <a:avLst/>
        </a:prstGeom>
      </xdr:spPr>
    </xdr:pic>
    <xdr:clientData/>
  </xdr:oneCellAnchor>
  <xdr:oneCellAnchor>
    <xdr:from>
      <xdr:col>8</xdr:col>
      <xdr:colOff>250825</xdr:colOff>
      <xdr:row>35</xdr:row>
      <xdr:rowOff>50800</xdr:rowOff>
    </xdr:from>
    <xdr:ext cx="320677" cy="329568"/>
    <xdr:pic>
      <xdr:nvPicPr>
        <xdr:cNvPr id="72" name="Picture 51">
          <a:extLst>
            <a:ext uri="{FF2B5EF4-FFF2-40B4-BE49-F238E27FC236}">
              <a16:creationId xmlns:a16="http://schemas.microsoft.com/office/drawing/2014/main" id="{00000000-0008-0000-1300-000048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576050"/>
          <a:ext cx="320677" cy="329568"/>
        </a:xfrm>
        <a:prstGeom prst="rect">
          <a:avLst/>
        </a:prstGeom>
      </xdr:spPr>
    </xdr:pic>
    <xdr:clientData/>
  </xdr:oneCellAnchor>
  <xdr:oneCellAnchor>
    <xdr:from>
      <xdr:col>10</xdr:col>
      <xdr:colOff>209550</xdr:colOff>
      <xdr:row>35</xdr:row>
      <xdr:rowOff>38100</xdr:rowOff>
    </xdr:from>
    <xdr:ext cx="323850" cy="325758"/>
    <xdr:pic>
      <xdr:nvPicPr>
        <xdr:cNvPr id="73" name="Picture 52">
          <a:extLst>
            <a:ext uri="{FF2B5EF4-FFF2-40B4-BE49-F238E27FC236}">
              <a16:creationId xmlns:a16="http://schemas.microsoft.com/office/drawing/2014/main" id="{00000000-0008-0000-1300-000049000000}"/>
            </a:ext>
            <a:ext uri="{147F2762-F138-4A5C-976F-8EAC2B608ADB}">
              <a16:predDERef xmlns:a16="http://schemas.microsoft.com/office/drawing/2014/main" pred="{DFFB02F2-3198-4763-B529-41775129C8EF}"/>
            </a:ext>
          </a:extLst>
        </xdr:cNvPr>
        <xdr:cNvPicPr>
          <a:picLocks noChangeAspect="1"/>
        </xdr:cNvPicPr>
      </xdr:nvPicPr>
      <xdr:blipFill>
        <a:blip xmlns:r="http://schemas.openxmlformats.org/officeDocument/2006/relationships" r:embed="rId9"/>
        <a:stretch>
          <a:fillRect/>
        </a:stretch>
      </xdr:blipFill>
      <xdr:spPr>
        <a:xfrm>
          <a:off x="14258925" y="11563350"/>
          <a:ext cx="323850" cy="325758"/>
        </a:xfrm>
        <a:prstGeom prst="rect">
          <a:avLst/>
        </a:prstGeom>
      </xdr:spPr>
    </xdr:pic>
    <xdr:clientData/>
  </xdr:oneCellAnchor>
  <xdr:oneCellAnchor>
    <xdr:from>
      <xdr:col>8</xdr:col>
      <xdr:colOff>254000</xdr:colOff>
      <xdr:row>34</xdr:row>
      <xdr:rowOff>47625</xdr:rowOff>
    </xdr:from>
    <xdr:ext cx="333378" cy="316867"/>
    <xdr:pic>
      <xdr:nvPicPr>
        <xdr:cNvPr id="74" name="Picture 53">
          <a:extLst>
            <a:ext uri="{FF2B5EF4-FFF2-40B4-BE49-F238E27FC236}">
              <a16:creationId xmlns:a16="http://schemas.microsoft.com/office/drawing/2014/main" id="{00000000-0008-0000-1300-00004A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410950"/>
          <a:ext cx="333378" cy="316867"/>
        </a:xfrm>
        <a:prstGeom prst="rect">
          <a:avLst/>
        </a:prstGeom>
      </xdr:spPr>
    </xdr:pic>
    <xdr:clientData/>
  </xdr:oneCellAnchor>
  <xdr:oneCellAnchor>
    <xdr:from>
      <xdr:col>9</xdr:col>
      <xdr:colOff>241300</xdr:colOff>
      <xdr:row>35</xdr:row>
      <xdr:rowOff>47625</xdr:rowOff>
    </xdr:from>
    <xdr:ext cx="346710" cy="349251"/>
    <xdr:pic>
      <xdr:nvPicPr>
        <xdr:cNvPr id="75" name="Picture 57">
          <a:extLst>
            <a:ext uri="{FF2B5EF4-FFF2-40B4-BE49-F238E27FC236}">
              <a16:creationId xmlns:a16="http://schemas.microsoft.com/office/drawing/2014/main" id="{00000000-0008-0000-1300-00004B000000}"/>
            </a:ext>
            <a:ext uri="{147F2762-F138-4A5C-976F-8EAC2B608ADB}">
              <a16:predDERef xmlns:a16="http://schemas.microsoft.com/office/drawing/2014/main" pred="{CBE5DB0D-0A03-4B09-882F-91043590BDC5}"/>
            </a:ext>
          </a:extLst>
        </xdr:cNvPr>
        <xdr:cNvPicPr>
          <a:picLocks noChangeAspect="1"/>
        </xdr:cNvPicPr>
      </xdr:nvPicPr>
      <xdr:blipFill>
        <a:blip xmlns:r="http://schemas.openxmlformats.org/officeDocument/2006/relationships" r:embed="rId10"/>
        <a:stretch>
          <a:fillRect/>
        </a:stretch>
      </xdr:blipFill>
      <xdr:spPr>
        <a:xfrm>
          <a:off x="13576300" y="11572875"/>
          <a:ext cx="346710" cy="349251"/>
        </a:xfrm>
        <a:prstGeom prst="rect">
          <a:avLst/>
        </a:prstGeom>
      </xdr:spPr>
    </xdr:pic>
    <xdr:clientData/>
  </xdr:oneCellAnchor>
  <xdr:oneCellAnchor>
    <xdr:from>
      <xdr:col>9</xdr:col>
      <xdr:colOff>241300</xdr:colOff>
      <xdr:row>34</xdr:row>
      <xdr:rowOff>50800</xdr:rowOff>
    </xdr:from>
    <xdr:ext cx="346710" cy="346710"/>
    <xdr:pic>
      <xdr:nvPicPr>
        <xdr:cNvPr id="76" name="Picture 58">
          <a:extLst>
            <a:ext uri="{FF2B5EF4-FFF2-40B4-BE49-F238E27FC236}">
              <a16:creationId xmlns:a16="http://schemas.microsoft.com/office/drawing/2014/main" id="{00000000-0008-0000-1300-00004C000000}"/>
            </a:ext>
            <a:ext uri="{147F2762-F138-4A5C-976F-8EAC2B608ADB}">
              <a16:predDERef xmlns:a16="http://schemas.microsoft.com/office/drawing/2014/main" pred="{876648CE-31C0-847B-09EB-FCC4427DB7FF}"/>
            </a:ext>
          </a:extLst>
        </xdr:cNvPr>
        <xdr:cNvPicPr>
          <a:picLocks noChangeAspect="1"/>
        </xdr:cNvPicPr>
      </xdr:nvPicPr>
      <xdr:blipFill>
        <a:blip xmlns:r="http://schemas.openxmlformats.org/officeDocument/2006/relationships" r:embed="rId10"/>
        <a:stretch>
          <a:fillRect/>
        </a:stretch>
      </xdr:blipFill>
      <xdr:spPr>
        <a:xfrm>
          <a:off x="13576300" y="11414125"/>
          <a:ext cx="346710" cy="346710"/>
        </a:xfrm>
        <a:prstGeom prst="rect">
          <a:avLst/>
        </a:prstGeom>
      </xdr:spPr>
    </xdr:pic>
    <xdr:clientData/>
  </xdr:oneCellAnchor>
  <xdr:oneCellAnchor>
    <xdr:from>
      <xdr:col>9</xdr:col>
      <xdr:colOff>244475</xdr:colOff>
      <xdr:row>33</xdr:row>
      <xdr:rowOff>50800</xdr:rowOff>
    </xdr:from>
    <xdr:ext cx="343537" cy="346710"/>
    <xdr:pic>
      <xdr:nvPicPr>
        <xdr:cNvPr id="77" name="Picture 59">
          <a:extLst>
            <a:ext uri="{FF2B5EF4-FFF2-40B4-BE49-F238E27FC236}">
              <a16:creationId xmlns:a16="http://schemas.microsoft.com/office/drawing/2014/main" id="{00000000-0008-0000-1300-00004D000000}"/>
            </a:ext>
            <a:ext uri="{147F2762-F138-4A5C-976F-8EAC2B608ADB}">
              <a16:predDERef xmlns:a16="http://schemas.microsoft.com/office/drawing/2014/main" pred="{7AF9ADEF-4B0C-418F-B7BD-159AD8C120A2}"/>
            </a:ext>
          </a:extLst>
        </xdr:cNvPr>
        <xdr:cNvPicPr>
          <a:picLocks noChangeAspect="1"/>
        </xdr:cNvPicPr>
      </xdr:nvPicPr>
      <xdr:blipFill>
        <a:blip xmlns:r="http://schemas.openxmlformats.org/officeDocument/2006/relationships" r:embed="rId10"/>
        <a:stretch>
          <a:fillRect/>
        </a:stretch>
      </xdr:blipFill>
      <xdr:spPr>
        <a:xfrm>
          <a:off x="13579475" y="11252200"/>
          <a:ext cx="343537" cy="346710"/>
        </a:xfrm>
        <a:prstGeom prst="rect">
          <a:avLst/>
        </a:prstGeom>
      </xdr:spPr>
    </xdr:pic>
    <xdr:clientData/>
  </xdr:oneCellAnchor>
  <xdr:oneCellAnchor>
    <xdr:from>
      <xdr:col>9</xdr:col>
      <xdr:colOff>244475</xdr:colOff>
      <xdr:row>32</xdr:row>
      <xdr:rowOff>53975</xdr:rowOff>
    </xdr:from>
    <xdr:ext cx="343537" cy="343537"/>
    <xdr:pic>
      <xdr:nvPicPr>
        <xdr:cNvPr id="78" name="Picture 60">
          <a:extLst>
            <a:ext uri="{FF2B5EF4-FFF2-40B4-BE49-F238E27FC236}">
              <a16:creationId xmlns:a16="http://schemas.microsoft.com/office/drawing/2014/main" id="{00000000-0008-0000-1300-00004E000000}"/>
            </a:ext>
            <a:ext uri="{147F2762-F138-4A5C-976F-8EAC2B608ADB}">
              <a16:predDERef xmlns:a16="http://schemas.microsoft.com/office/drawing/2014/main" pred="{3D6E875B-2A60-4BDC-B644-515622391548}"/>
            </a:ext>
          </a:extLst>
        </xdr:cNvPr>
        <xdr:cNvPicPr>
          <a:picLocks noChangeAspect="1"/>
        </xdr:cNvPicPr>
      </xdr:nvPicPr>
      <xdr:blipFill>
        <a:blip xmlns:r="http://schemas.openxmlformats.org/officeDocument/2006/relationships" r:embed="rId10"/>
        <a:stretch>
          <a:fillRect/>
        </a:stretch>
      </xdr:blipFill>
      <xdr:spPr>
        <a:xfrm>
          <a:off x="13579475" y="11093450"/>
          <a:ext cx="343537" cy="343537"/>
        </a:xfrm>
        <a:prstGeom prst="rect">
          <a:avLst/>
        </a:prstGeom>
      </xdr:spPr>
    </xdr:pic>
    <xdr:clientData/>
  </xdr:oneCellAnchor>
  <xdr:oneCellAnchor>
    <xdr:from>
      <xdr:col>9</xdr:col>
      <xdr:colOff>244475</xdr:colOff>
      <xdr:row>31</xdr:row>
      <xdr:rowOff>44450</xdr:rowOff>
    </xdr:from>
    <xdr:ext cx="343537" cy="352428"/>
    <xdr:pic>
      <xdr:nvPicPr>
        <xdr:cNvPr id="79" name="Picture 61">
          <a:extLst>
            <a:ext uri="{FF2B5EF4-FFF2-40B4-BE49-F238E27FC236}">
              <a16:creationId xmlns:a16="http://schemas.microsoft.com/office/drawing/2014/main" id="{00000000-0008-0000-1300-00004F000000}"/>
            </a:ext>
            <a:ext uri="{147F2762-F138-4A5C-976F-8EAC2B608ADB}">
              <a16:predDERef xmlns:a16="http://schemas.microsoft.com/office/drawing/2014/main" pred="{DD785B8E-F155-4828-8DF1-33C6FE412DA8}"/>
            </a:ext>
          </a:extLst>
        </xdr:cNvPr>
        <xdr:cNvPicPr>
          <a:picLocks noChangeAspect="1"/>
        </xdr:cNvPicPr>
      </xdr:nvPicPr>
      <xdr:blipFill>
        <a:blip xmlns:r="http://schemas.openxmlformats.org/officeDocument/2006/relationships" r:embed="rId10"/>
        <a:stretch>
          <a:fillRect/>
        </a:stretch>
      </xdr:blipFill>
      <xdr:spPr>
        <a:xfrm>
          <a:off x="13579475" y="10922000"/>
          <a:ext cx="343537" cy="352428"/>
        </a:xfrm>
        <a:prstGeom prst="rect">
          <a:avLst/>
        </a:prstGeom>
      </xdr:spPr>
    </xdr:pic>
    <xdr:clientData/>
  </xdr:oneCellAnchor>
  <xdr:oneCellAnchor>
    <xdr:from>
      <xdr:col>9</xdr:col>
      <xdr:colOff>244475</xdr:colOff>
      <xdr:row>30</xdr:row>
      <xdr:rowOff>53975</xdr:rowOff>
    </xdr:from>
    <xdr:ext cx="343537" cy="343537"/>
    <xdr:pic>
      <xdr:nvPicPr>
        <xdr:cNvPr id="80" name="Picture 62">
          <a:extLst>
            <a:ext uri="{FF2B5EF4-FFF2-40B4-BE49-F238E27FC236}">
              <a16:creationId xmlns:a16="http://schemas.microsoft.com/office/drawing/2014/main" id="{00000000-0008-0000-1300-000050000000}"/>
            </a:ext>
            <a:ext uri="{147F2762-F138-4A5C-976F-8EAC2B608ADB}">
              <a16:predDERef xmlns:a16="http://schemas.microsoft.com/office/drawing/2014/main" pred="{70144613-9433-448F-AC02-AB0CF9F3CAA9}"/>
            </a:ext>
          </a:extLst>
        </xdr:cNvPr>
        <xdr:cNvPicPr>
          <a:picLocks noChangeAspect="1"/>
        </xdr:cNvPicPr>
      </xdr:nvPicPr>
      <xdr:blipFill>
        <a:blip xmlns:r="http://schemas.openxmlformats.org/officeDocument/2006/relationships" r:embed="rId10"/>
        <a:stretch>
          <a:fillRect/>
        </a:stretch>
      </xdr:blipFill>
      <xdr:spPr>
        <a:xfrm>
          <a:off x="13579475" y="10769600"/>
          <a:ext cx="343537" cy="343537"/>
        </a:xfrm>
        <a:prstGeom prst="rect">
          <a:avLst/>
        </a:prstGeom>
      </xdr:spPr>
    </xdr:pic>
    <xdr:clientData/>
  </xdr:oneCellAnchor>
  <xdr:oneCellAnchor>
    <xdr:from>
      <xdr:col>10</xdr:col>
      <xdr:colOff>254000</xdr:colOff>
      <xdr:row>35</xdr:row>
      <xdr:rowOff>47625</xdr:rowOff>
    </xdr:from>
    <xdr:ext cx="333378" cy="316867"/>
    <xdr:pic>
      <xdr:nvPicPr>
        <xdr:cNvPr id="81" name="Picture 63">
          <a:extLst>
            <a:ext uri="{FF2B5EF4-FFF2-40B4-BE49-F238E27FC236}">
              <a16:creationId xmlns:a16="http://schemas.microsoft.com/office/drawing/2014/main" id="{00000000-0008-0000-1300-000051000000}"/>
            </a:ext>
            <a:ext uri="{147F2762-F138-4A5C-976F-8EAC2B608ADB}">
              <a16:predDERef xmlns:a16="http://schemas.microsoft.com/office/drawing/2014/main" pred="{726A340A-AEA3-4154-BA30-E39D5846AFFF}"/>
            </a:ext>
          </a:extLst>
        </xdr:cNvPr>
        <xdr:cNvPicPr>
          <a:picLocks noChangeAspect="1"/>
        </xdr:cNvPicPr>
      </xdr:nvPicPr>
      <xdr:blipFill>
        <a:blip xmlns:r="http://schemas.openxmlformats.org/officeDocument/2006/relationships" r:embed="rId11"/>
        <a:stretch>
          <a:fillRect/>
        </a:stretch>
      </xdr:blipFill>
      <xdr:spPr>
        <a:xfrm>
          <a:off x="14303375" y="11572875"/>
          <a:ext cx="333378" cy="316867"/>
        </a:xfrm>
        <a:prstGeom prst="rect">
          <a:avLst/>
        </a:prstGeom>
      </xdr:spPr>
    </xdr:pic>
    <xdr:clientData/>
  </xdr:oneCellAnchor>
  <xdr:oneCellAnchor>
    <xdr:from>
      <xdr:col>10</xdr:col>
      <xdr:colOff>254000</xdr:colOff>
      <xdr:row>34</xdr:row>
      <xdr:rowOff>50800</xdr:rowOff>
    </xdr:from>
    <xdr:ext cx="333378" cy="329568"/>
    <xdr:pic>
      <xdr:nvPicPr>
        <xdr:cNvPr id="82" name="Picture 64">
          <a:extLst>
            <a:ext uri="{FF2B5EF4-FFF2-40B4-BE49-F238E27FC236}">
              <a16:creationId xmlns:a16="http://schemas.microsoft.com/office/drawing/2014/main" id="{00000000-0008-0000-1300-000052000000}"/>
            </a:ext>
            <a:ext uri="{147F2762-F138-4A5C-976F-8EAC2B608ADB}">
              <a16:predDERef xmlns:a16="http://schemas.microsoft.com/office/drawing/2014/main" pred="{475039A9-9E99-4546-10A0-A850F6B4EE43}"/>
            </a:ext>
          </a:extLst>
        </xdr:cNvPr>
        <xdr:cNvPicPr>
          <a:picLocks noChangeAspect="1"/>
        </xdr:cNvPicPr>
      </xdr:nvPicPr>
      <xdr:blipFill>
        <a:blip xmlns:r="http://schemas.openxmlformats.org/officeDocument/2006/relationships" r:embed="rId11"/>
        <a:stretch>
          <a:fillRect/>
        </a:stretch>
      </xdr:blipFill>
      <xdr:spPr>
        <a:xfrm>
          <a:off x="14303375" y="11414125"/>
          <a:ext cx="333378" cy="329568"/>
        </a:xfrm>
        <a:prstGeom prst="rect">
          <a:avLst/>
        </a:prstGeom>
      </xdr:spPr>
    </xdr:pic>
    <xdr:clientData/>
  </xdr:oneCellAnchor>
  <xdr:oneCellAnchor>
    <xdr:from>
      <xdr:col>10</xdr:col>
      <xdr:colOff>257175</xdr:colOff>
      <xdr:row>33</xdr:row>
      <xdr:rowOff>44450</xdr:rowOff>
    </xdr:from>
    <xdr:ext cx="330201" cy="320040"/>
    <xdr:pic>
      <xdr:nvPicPr>
        <xdr:cNvPr id="83" name="Picture 65">
          <a:extLst>
            <a:ext uri="{FF2B5EF4-FFF2-40B4-BE49-F238E27FC236}">
              <a16:creationId xmlns:a16="http://schemas.microsoft.com/office/drawing/2014/main" id="{00000000-0008-0000-1300-000053000000}"/>
            </a:ext>
            <a:ext uri="{147F2762-F138-4A5C-976F-8EAC2B608ADB}">
              <a16:predDERef xmlns:a16="http://schemas.microsoft.com/office/drawing/2014/main" pred="{46E6B6D7-5C8A-4A04-ACD3-C75113631321}"/>
            </a:ext>
          </a:extLst>
        </xdr:cNvPr>
        <xdr:cNvPicPr>
          <a:picLocks noChangeAspect="1"/>
        </xdr:cNvPicPr>
      </xdr:nvPicPr>
      <xdr:blipFill>
        <a:blip xmlns:r="http://schemas.openxmlformats.org/officeDocument/2006/relationships" r:embed="rId11"/>
        <a:stretch>
          <a:fillRect/>
        </a:stretch>
      </xdr:blipFill>
      <xdr:spPr>
        <a:xfrm>
          <a:off x="14306550" y="11245850"/>
          <a:ext cx="330201" cy="320040"/>
        </a:xfrm>
        <a:prstGeom prst="rect">
          <a:avLst/>
        </a:prstGeom>
      </xdr:spPr>
    </xdr:pic>
    <xdr:clientData/>
  </xdr:oneCellAnchor>
  <xdr:oneCellAnchor>
    <xdr:from>
      <xdr:col>10</xdr:col>
      <xdr:colOff>247650</xdr:colOff>
      <xdr:row>32</xdr:row>
      <xdr:rowOff>47625</xdr:rowOff>
    </xdr:from>
    <xdr:ext cx="323850" cy="316867"/>
    <xdr:pic>
      <xdr:nvPicPr>
        <xdr:cNvPr id="84" name="Picture 66">
          <a:extLst>
            <a:ext uri="{FF2B5EF4-FFF2-40B4-BE49-F238E27FC236}">
              <a16:creationId xmlns:a16="http://schemas.microsoft.com/office/drawing/2014/main" id="{00000000-0008-0000-1300-000054000000}"/>
            </a:ext>
            <a:ext uri="{147F2762-F138-4A5C-976F-8EAC2B608ADB}">
              <a16:predDERef xmlns:a16="http://schemas.microsoft.com/office/drawing/2014/main" pred="{219D2BC9-D649-4E16-8EAF-4B42D4C00F54}"/>
            </a:ext>
          </a:extLst>
        </xdr:cNvPr>
        <xdr:cNvPicPr>
          <a:picLocks noChangeAspect="1"/>
        </xdr:cNvPicPr>
      </xdr:nvPicPr>
      <xdr:blipFill>
        <a:blip xmlns:r="http://schemas.openxmlformats.org/officeDocument/2006/relationships" r:embed="rId11"/>
        <a:stretch>
          <a:fillRect/>
        </a:stretch>
      </xdr:blipFill>
      <xdr:spPr>
        <a:xfrm>
          <a:off x="14297025" y="11087100"/>
          <a:ext cx="323850" cy="316867"/>
        </a:xfrm>
        <a:prstGeom prst="rect">
          <a:avLst/>
        </a:prstGeom>
      </xdr:spPr>
    </xdr:pic>
    <xdr:clientData/>
  </xdr:oneCellAnchor>
  <xdr:oneCellAnchor>
    <xdr:from>
      <xdr:col>10</xdr:col>
      <xdr:colOff>250825</xdr:colOff>
      <xdr:row>31</xdr:row>
      <xdr:rowOff>53975</xdr:rowOff>
    </xdr:from>
    <xdr:ext cx="320677" cy="326391"/>
    <xdr:pic>
      <xdr:nvPicPr>
        <xdr:cNvPr id="85" name="Picture 67">
          <a:extLst>
            <a:ext uri="{FF2B5EF4-FFF2-40B4-BE49-F238E27FC236}">
              <a16:creationId xmlns:a16="http://schemas.microsoft.com/office/drawing/2014/main" id="{00000000-0008-0000-1300-000055000000}"/>
            </a:ext>
            <a:ext uri="{147F2762-F138-4A5C-976F-8EAC2B608ADB}">
              <a16:predDERef xmlns:a16="http://schemas.microsoft.com/office/drawing/2014/main" pred="{00D2B17F-24E9-4201-A2A6-3879D9CBE07B}"/>
            </a:ext>
          </a:extLst>
        </xdr:cNvPr>
        <xdr:cNvPicPr>
          <a:picLocks noChangeAspect="1"/>
        </xdr:cNvPicPr>
      </xdr:nvPicPr>
      <xdr:blipFill>
        <a:blip xmlns:r="http://schemas.openxmlformats.org/officeDocument/2006/relationships" r:embed="rId11"/>
        <a:stretch>
          <a:fillRect/>
        </a:stretch>
      </xdr:blipFill>
      <xdr:spPr>
        <a:xfrm>
          <a:off x="14300200" y="10931525"/>
          <a:ext cx="320677" cy="326391"/>
        </a:xfrm>
        <a:prstGeom prst="rect">
          <a:avLst/>
        </a:prstGeom>
      </xdr:spPr>
    </xdr:pic>
    <xdr:clientData/>
  </xdr:oneCellAnchor>
  <xdr:oneCellAnchor>
    <xdr:from>
      <xdr:col>10</xdr:col>
      <xdr:colOff>254000</xdr:colOff>
      <xdr:row>30</xdr:row>
      <xdr:rowOff>47625</xdr:rowOff>
    </xdr:from>
    <xdr:ext cx="333378" cy="316867"/>
    <xdr:pic>
      <xdr:nvPicPr>
        <xdr:cNvPr id="86" name="Picture 68">
          <a:extLst>
            <a:ext uri="{FF2B5EF4-FFF2-40B4-BE49-F238E27FC236}">
              <a16:creationId xmlns:a16="http://schemas.microsoft.com/office/drawing/2014/main" id="{00000000-0008-0000-1300-000056000000}"/>
            </a:ext>
            <a:ext uri="{147F2762-F138-4A5C-976F-8EAC2B608ADB}">
              <a16:predDERef xmlns:a16="http://schemas.microsoft.com/office/drawing/2014/main" pred="{EB4BD5F4-00B6-4D11-91CD-352A5CE1CDD5}"/>
            </a:ext>
          </a:extLst>
        </xdr:cNvPr>
        <xdr:cNvPicPr>
          <a:picLocks noChangeAspect="1"/>
        </xdr:cNvPicPr>
      </xdr:nvPicPr>
      <xdr:blipFill>
        <a:blip xmlns:r="http://schemas.openxmlformats.org/officeDocument/2006/relationships" r:embed="rId11"/>
        <a:stretch>
          <a:fillRect/>
        </a:stretch>
      </xdr:blipFill>
      <xdr:spPr>
        <a:xfrm>
          <a:off x="14303375" y="10763250"/>
          <a:ext cx="333378" cy="316867"/>
        </a:xfrm>
        <a:prstGeom prst="rect">
          <a:avLst/>
        </a:prstGeom>
      </xdr:spPr>
    </xdr:pic>
    <xdr:clientData/>
  </xdr:oneCellAnchor>
  <xdr:oneCellAnchor>
    <xdr:from>
      <xdr:col>11</xdr:col>
      <xdr:colOff>254000</xdr:colOff>
      <xdr:row>30</xdr:row>
      <xdr:rowOff>47625</xdr:rowOff>
    </xdr:from>
    <xdr:ext cx="339090" cy="349251"/>
    <xdr:pic>
      <xdr:nvPicPr>
        <xdr:cNvPr id="87" name="Picture 73">
          <a:extLst>
            <a:ext uri="{FF2B5EF4-FFF2-40B4-BE49-F238E27FC236}">
              <a16:creationId xmlns:a16="http://schemas.microsoft.com/office/drawing/2014/main" id="{00000000-0008-0000-1300-000057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763250"/>
          <a:ext cx="339090" cy="349251"/>
        </a:xfrm>
        <a:prstGeom prst="rect">
          <a:avLst/>
        </a:prstGeom>
      </xdr:spPr>
    </xdr:pic>
    <xdr:clientData/>
  </xdr:oneCellAnchor>
  <xdr:oneCellAnchor>
    <xdr:from>
      <xdr:col>12</xdr:col>
      <xdr:colOff>241300</xdr:colOff>
      <xdr:row>35</xdr:row>
      <xdr:rowOff>53975</xdr:rowOff>
    </xdr:from>
    <xdr:ext cx="367668" cy="364491"/>
    <xdr:pic>
      <xdr:nvPicPr>
        <xdr:cNvPr id="88" name="Picture 74">
          <a:extLst>
            <a:ext uri="{FF2B5EF4-FFF2-40B4-BE49-F238E27FC236}">
              <a16:creationId xmlns:a16="http://schemas.microsoft.com/office/drawing/2014/main" id="{00000000-0008-0000-1300-000058000000}"/>
            </a:ext>
            <a:ext uri="{147F2762-F138-4A5C-976F-8EAC2B608ADB}">
              <a16:predDERef xmlns:a16="http://schemas.microsoft.com/office/drawing/2014/main" pred="{33D8215B-C1BC-4413-BEA0-ABBE8DEAF954}"/>
            </a:ext>
          </a:extLst>
        </xdr:cNvPr>
        <xdr:cNvPicPr>
          <a:picLocks noChangeAspect="1"/>
        </xdr:cNvPicPr>
      </xdr:nvPicPr>
      <xdr:blipFill>
        <a:blip xmlns:r="http://schemas.openxmlformats.org/officeDocument/2006/relationships" r:embed="rId13"/>
        <a:stretch>
          <a:fillRect/>
        </a:stretch>
      </xdr:blipFill>
      <xdr:spPr>
        <a:xfrm>
          <a:off x="15719425" y="11579225"/>
          <a:ext cx="367668" cy="364491"/>
        </a:xfrm>
        <a:prstGeom prst="rect">
          <a:avLst/>
        </a:prstGeom>
      </xdr:spPr>
    </xdr:pic>
    <xdr:clientData/>
  </xdr:oneCellAnchor>
  <xdr:oneCellAnchor>
    <xdr:from>
      <xdr:col>12</xdr:col>
      <xdr:colOff>241300</xdr:colOff>
      <xdr:row>34</xdr:row>
      <xdr:rowOff>53975</xdr:rowOff>
    </xdr:from>
    <xdr:ext cx="367668" cy="364491"/>
    <xdr:pic>
      <xdr:nvPicPr>
        <xdr:cNvPr id="89" name="Picture 75">
          <a:extLst>
            <a:ext uri="{FF2B5EF4-FFF2-40B4-BE49-F238E27FC236}">
              <a16:creationId xmlns:a16="http://schemas.microsoft.com/office/drawing/2014/main" id="{00000000-0008-0000-1300-000059000000}"/>
            </a:ext>
            <a:ext uri="{147F2762-F138-4A5C-976F-8EAC2B608ADB}">
              <a16:predDERef xmlns:a16="http://schemas.microsoft.com/office/drawing/2014/main" pred="{CF2EF889-E4F8-87C2-38B1-1E5174A1D9B3}"/>
            </a:ext>
          </a:extLst>
        </xdr:cNvPr>
        <xdr:cNvPicPr>
          <a:picLocks noChangeAspect="1"/>
        </xdr:cNvPicPr>
      </xdr:nvPicPr>
      <xdr:blipFill>
        <a:blip xmlns:r="http://schemas.openxmlformats.org/officeDocument/2006/relationships" r:embed="rId13"/>
        <a:stretch>
          <a:fillRect/>
        </a:stretch>
      </xdr:blipFill>
      <xdr:spPr>
        <a:xfrm>
          <a:off x="15719425" y="11417300"/>
          <a:ext cx="367668" cy="364491"/>
        </a:xfrm>
        <a:prstGeom prst="rect">
          <a:avLst/>
        </a:prstGeom>
      </xdr:spPr>
    </xdr:pic>
    <xdr:clientData/>
  </xdr:oneCellAnchor>
  <xdr:oneCellAnchor>
    <xdr:from>
      <xdr:col>12</xdr:col>
      <xdr:colOff>241300</xdr:colOff>
      <xdr:row>33</xdr:row>
      <xdr:rowOff>47625</xdr:rowOff>
    </xdr:from>
    <xdr:ext cx="367668" cy="354967"/>
    <xdr:pic>
      <xdr:nvPicPr>
        <xdr:cNvPr id="90" name="Picture 76">
          <a:extLst>
            <a:ext uri="{FF2B5EF4-FFF2-40B4-BE49-F238E27FC236}">
              <a16:creationId xmlns:a16="http://schemas.microsoft.com/office/drawing/2014/main" id="{00000000-0008-0000-1300-00005A000000}"/>
            </a:ext>
            <a:ext uri="{147F2762-F138-4A5C-976F-8EAC2B608ADB}">
              <a16:predDERef xmlns:a16="http://schemas.microsoft.com/office/drawing/2014/main" pred="{6865698D-1DED-4C8C-8B48-D815BE9E37E8}"/>
            </a:ext>
          </a:extLst>
        </xdr:cNvPr>
        <xdr:cNvPicPr>
          <a:picLocks noChangeAspect="1"/>
        </xdr:cNvPicPr>
      </xdr:nvPicPr>
      <xdr:blipFill>
        <a:blip xmlns:r="http://schemas.openxmlformats.org/officeDocument/2006/relationships" r:embed="rId13"/>
        <a:stretch>
          <a:fillRect/>
        </a:stretch>
      </xdr:blipFill>
      <xdr:spPr>
        <a:xfrm>
          <a:off x="15719425" y="11249025"/>
          <a:ext cx="367668" cy="354967"/>
        </a:xfrm>
        <a:prstGeom prst="rect">
          <a:avLst/>
        </a:prstGeom>
      </xdr:spPr>
    </xdr:pic>
    <xdr:clientData/>
  </xdr:oneCellAnchor>
  <xdr:oneCellAnchor>
    <xdr:from>
      <xdr:col>13</xdr:col>
      <xdr:colOff>254000</xdr:colOff>
      <xdr:row>35</xdr:row>
      <xdr:rowOff>50800</xdr:rowOff>
    </xdr:from>
    <xdr:ext cx="372112" cy="368302"/>
    <xdr:pic>
      <xdr:nvPicPr>
        <xdr:cNvPr id="91" name="Picture 77">
          <a:extLst>
            <a:ext uri="{FF2B5EF4-FFF2-40B4-BE49-F238E27FC236}">
              <a16:creationId xmlns:a16="http://schemas.microsoft.com/office/drawing/2014/main" id="{00000000-0008-0000-1300-00005B000000}"/>
            </a:ext>
            <a:ext uri="{147F2762-F138-4A5C-976F-8EAC2B608ADB}">
              <a16:predDERef xmlns:a16="http://schemas.microsoft.com/office/drawing/2014/main" pred="{6B7ABB9E-0E4E-4A5B-9C34-EF3CEE939FCC}"/>
            </a:ext>
          </a:extLst>
        </xdr:cNvPr>
        <xdr:cNvPicPr>
          <a:picLocks noChangeAspect="1"/>
        </xdr:cNvPicPr>
      </xdr:nvPicPr>
      <xdr:blipFill>
        <a:blip xmlns:r="http://schemas.openxmlformats.org/officeDocument/2006/relationships" r:embed="rId14"/>
        <a:stretch>
          <a:fillRect/>
        </a:stretch>
      </xdr:blipFill>
      <xdr:spPr>
        <a:xfrm>
          <a:off x="16446500" y="11576050"/>
          <a:ext cx="372112" cy="368302"/>
        </a:xfrm>
        <a:prstGeom prst="rect">
          <a:avLst/>
        </a:prstGeom>
      </xdr:spPr>
    </xdr:pic>
    <xdr:clientData/>
  </xdr:oneCellAnchor>
  <xdr:oneCellAnchor>
    <xdr:from>
      <xdr:col>13</xdr:col>
      <xdr:colOff>254000</xdr:colOff>
      <xdr:row>34</xdr:row>
      <xdr:rowOff>50800</xdr:rowOff>
    </xdr:from>
    <xdr:ext cx="372112" cy="368302"/>
    <xdr:pic>
      <xdr:nvPicPr>
        <xdr:cNvPr id="92" name="Picture 78">
          <a:extLst>
            <a:ext uri="{FF2B5EF4-FFF2-40B4-BE49-F238E27FC236}">
              <a16:creationId xmlns:a16="http://schemas.microsoft.com/office/drawing/2014/main" id="{00000000-0008-0000-1300-00005C000000}"/>
            </a:ext>
            <a:ext uri="{147F2762-F138-4A5C-976F-8EAC2B608ADB}">
              <a16:predDERef xmlns:a16="http://schemas.microsoft.com/office/drawing/2014/main" pred="{16F735FD-CCEB-BF19-36B8-1DEAC9C91258}"/>
            </a:ext>
          </a:extLst>
        </xdr:cNvPr>
        <xdr:cNvPicPr>
          <a:picLocks noChangeAspect="1"/>
        </xdr:cNvPicPr>
      </xdr:nvPicPr>
      <xdr:blipFill>
        <a:blip xmlns:r="http://schemas.openxmlformats.org/officeDocument/2006/relationships" r:embed="rId14"/>
        <a:stretch>
          <a:fillRect/>
        </a:stretch>
      </xdr:blipFill>
      <xdr:spPr>
        <a:xfrm>
          <a:off x="16446500" y="11414125"/>
          <a:ext cx="372112" cy="368302"/>
        </a:xfrm>
        <a:prstGeom prst="rect">
          <a:avLst/>
        </a:prstGeom>
      </xdr:spPr>
    </xdr:pic>
    <xdr:clientData/>
  </xdr:oneCellAnchor>
  <xdr:oneCellAnchor>
    <xdr:from>
      <xdr:col>13</xdr:col>
      <xdr:colOff>254000</xdr:colOff>
      <xdr:row>33</xdr:row>
      <xdr:rowOff>47625</xdr:rowOff>
    </xdr:from>
    <xdr:ext cx="372112" cy="371475"/>
    <xdr:pic>
      <xdr:nvPicPr>
        <xdr:cNvPr id="93" name="Picture 79">
          <a:extLst>
            <a:ext uri="{FF2B5EF4-FFF2-40B4-BE49-F238E27FC236}">
              <a16:creationId xmlns:a16="http://schemas.microsoft.com/office/drawing/2014/main" id="{00000000-0008-0000-1300-00005D000000}"/>
            </a:ext>
            <a:ext uri="{147F2762-F138-4A5C-976F-8EAC2B608ADB}">
              <a16:predDERef xmlns:a16="http://schemas.microsoft.com/office/drawing/2014/main" pred="{6BD45E50-B470-4D03-A9A9-1CB46E729C77}"/>
            </a:ext>
          </a:extLst>
        </xdr:cNvPr>
        <xdr:cNvPicPr>
          <a:picLocks noChangeAspect="1"/>
        </xdr:cNvPicPr>
      </xdr:nvPicPr>
      <xdr:blipFill>
        <a:blip xmlns:r="http://schemas.openxmlformats.org/officeDocument/2006/relationships" r:embed="rId14"/>
        <a:stretch>
          <a:fillRect/>
        </a:stretch>
      </xdr:blipFill>
      <xdr:spPr>
        <a:xfrm>
          <a:off x="16446500" y="11249025"/>
          <a:ext cx="372112" cy="371475"/>
        </a:xfrm>
        <a:prstGeom prst="rect">
          <a:avLst/>
        </a:prstGeom>
      </xdr:spPr>
    </xdr:pic>
    <xdr:clientData/>
  </xdr:oneCellAnchor>
  <xdr:oneCellAnchor>
    <xdr:from>
      <xdr:col>14</xdr:col>
      <xdr:colOff>244475</xdr:colOff>
      <xdr:row>35</xdr:row>
      <xdr:rowOff>50800</xdr:rowOff>
    </xdr:from>
    <xdr:ext cx="381637" cy="384810"/>
    <xdr:pic>
      <xdr:nvPicPr>
        <xdr:cNvPr id="94" name="Picture 80">
          <a:extLst>
            <a:ext uri="{FF2B5EF4-FFF2-40B4-BE49-F238E27FC236}">
              <a16:creationId xmlns:a16="http://schemas.microsoft.com/office/drawing/2014/main" id="{00000000-0008-0000-1300-00005E000000}"/>
            </a:ext>
            <a:ext uri="{147F2762-F138-4A5C-976F-8EAC2B608ADB}">
              <a16:predDERef xmlns:a16="http://schemas.microsoft.com/office/drawing/2014/main" pred="{EE86263B-48CF-4C8E-AC30-CB6F0ECEEF46}"/>
            </a:ext>
          </a:extLst>
        </xdr:cNvPr>
        <xdr:cNvPicPr>
          <a:picLocks noChangeAspect="1"/>
        </xdr:cNvPicPr>
      </xdr:nvPicPr>
      <xdr:blipFill>
        <a:blip xmlns:r="http://schemas.openxmlformats.org/officeDocument/2006/relationships" r:embed="rId15"/>
        <a:stretch>
          <a:fillRect/>
        </a:stretch>
      </xdr:blipFill>
      <xdr:spPr>
        <a:xfrm>
          <a:off x="17151350" y="11576050"/>
          <a:ext cx="381637" cy="384810"/>
        </a:xfrm>
        <a:prstGeom prst="rect">
          <a:avLst/>
        </a:prstGeom>
      </xdr:spPr>
    </xdr:pic>
    <xdr:clientData/>
  </xdr:oneCellAnchor>
  <xdr:oneCellAnchor>
    <xdr:from>
      <xdr:col>14</xdr:col>
      <xdr:colOff>234950</xdr:colOff>
      <xdr:row>34</xdr:row>
      <xdr:rowOff>53975</xdr:rowOff>
    </xdr:from>
    <xdr:ext cx="390528" cy="381637"/>
    <xdr:pic>
      <xdr:nvPicPr>
        <xdr:cNvPr id="95" name="Picture 81">
          <a:extLst>
            <a:ext uri="{FF2B5EF4-FFF2-40B4-BE49-F238E27FC236}">
              <a16:creationId xmlns:a16="http://schemas.microsoft.com/office/drawing/2014/main" id="{00000000-0008-0000-1300-00005F000000}"/>
            </a:ext>
            <a:ext uri="{147F2762-F138-4A5C-976F-8EAC2B608ADB}">
              <a16:predDERef xmlns:a16="http://schemas.microsoft.com/office/drawing/2014/main" pred="{CF956280-0B11-EB83-DCDB-6673A91FD4AE}"/>
            </a:ext>
          </a:extLst>
        </xdr:cNvPr>
        <xdr:cNvPicPr>
          <a:picLocks noChangeAspect="1"/>
        </xdr:cNvPicPr>
      </xdr:nvPicPr>
      <xdr:blipFill>
        <a:blip xmlns:r="http://schemas.openxmlformats.org/officeDocument/2006/relationships" r:embed="rId15"/>
        <a:stretch>
          <a:fillRect/>
        </a:stretch>
      </xdr:blipFill>
      <xdr:spPr>
        <a:xfrm>
          <a:off x="17141825" y="11417300"/>
          <a:ext cx="390528" cy="381637"/>
        </a:xfrm>
        <a:prstGeom prst="rect">
          <a:avLst/>
        </a:prstGeom>
      </xdr:spPr>
    </xdr:pic>
    <xdr:clientData/>
  </xdr:oneCellAnchor>
  <xdr:oneCellAnchor>
    <xdr:from>
      <xdr:col>14</xdr:col>
      <xdr:colOff>238125</xdr:colOff>
      <xdr:row>33</xdr:row>
      <xdr:rowOff>47625</xdr:rowOff>
    </xdr:from>
    <xdr:ext cx="387351" cy="387351"/>
    <xdr:pic>
      <xdr:nvPicPr>
        <xdr:cNvPr id="96" name="Picture 82">
          <a:extLst>
            <a:ext uri="{FF2B5EF4-FFF2-40B4-BE49-F238E27FC236}">
              <a16:creationId xmlns:a16="http://schemas.microsoft.com/office/drawing/2014/main" id="{00000000-0008-0000-1300-000060000000}"/>
            </a:ext>
            <a:ext uri="{147F2762-F138-4A5C-976F-8EAC2B608ADB}">
              <a16:predDERef xmlns:a16="http://schemas.microsoft.com/office/drawing/2014/main" pred="{8E4DAD9D-FB25-4393-81F3-F35FAFFE6DE9}"/>
            </a:ext>
          </a:extLst>
        </xdr:cNvPr>
        <xdr:cNvPicPr>
          <a:picLocks noChangeAspect="1"/>
        </xdr:cNvPicPr>
      </xdr:nvPicPr>
      <xdr:blipFill>
        <a:blip xmlns:r="http://schemas.openxmlformats.org/officeDocument/2006/relationships" r:embed="rId15"/>
        <a:stretch>
          <a:fillRect/>
        </a:stretch>
      </xdr:blipFill>
      <xdr:spPr>
        <a:xfrm>
          <a:off x="17145000" y="11249025"/>
          <a:ext cx="387351" cy="387351"/>
        </a:xfrm>
        <a:prstGeom prst="rect">
          <a:avLst/>
        </a:prstGeom>
      </xdr:spPr>
    </xdr:pic>
    <xdr:clientData/>
  </xdr:oneCellAnchor>
  <xdr:oneCellAnchor>
    <xdr:from>
      <xdr:col>6</xdr:col>
      <xdr:colOff>269875</xdr:colOff>
      <xdr:row>32</xdr:row>
      <xdr:rowOff>60325</xdr:rowOff>
    </xdr:from>
    <xdr:ext cx="318135" cy="320043"/>
    <xdr:pic>
      <xdr:nvPicPr>
        <xdr:cNvPr id="97" name="Picture 38">
          <a:extLst>
            <a:ext uri="{FF2B5EF4-FFF2-40B4-BE49-F238E27FC236}">
              <a16:creationId xmlns:a16="http://schemas.microsoft.com/office/drawing/2014/main" id="{00000000-0008-0000-1300-000061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099800"/>
          <a:ext cx="318135" cy="320043"/>
        </a:xfrm>
        <a:prstGeom prst="rect">
          <a:avLst/>
        </a:prstGeom>
      </xdr:spPr>
    </xdr:pic>
    <xdr:clientData/>
  </xdr:oneCellAnchor>
  <xdr:oneCellAnchor>
    <xdr:from>
      <xdr:col>6</xdr:col>
      <xdr:colOff>260350</xdr:colOff>
      <xdr:row>31</xdr:row>
      <xdr:rowOff>69850</xdr:rowOff>
    </xdr:from>
    <xdr:ext cx="311152" cy="311152"/>
    <xdr:pic>
      <xdr:nvPicPr>
        <xdr:cNvPr id="98" name="Picture 39">
          <a:extLst>
            <a:ext uri="{FF2B5EF4-FFF2-40B4-BE49-F238E27FC236}">
              <a16:creationId xmlns:a16="http://schemas.microsoft.com/office/drawing/2014/main" id="{00000000-0008-0000-1300-000062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0947400"/>
          <a:ext cx="311152" cy="311152"/>
        </a:xfrm>
        <a:prstGeom prst="rect">
          <a:avLst/>
        </a:prstGeom>
      </xdr:spPr>
    </xdr:pic>
    <xdr:clientData/>
  </xdr:oneCellAnchor>
  <xdr:oneCellAnchor>
    <xdr:from>
      <xdr:col>6</xdr:col>
      <xdr:colOff>266700</xdr:colOff>
      <xdr:row>30</xdr:row>
      <xdr:rowOff>79375</xdr:rowOff>
    </xdr:from>
    <xdr:ext cx="320676" cy="318135"/>
    <xdr:pic>
      <xdr:nvPicPr>
        <xdr:cNvPr id="99" name="Picture 40">
          <a:extLst>
            <a:ext uri="{FF2B5EF4-FFF2-40B4-BE49-F238E27FC236}">
              <a16:creationId xmlns:a16="http://schemas.microsoft.com/office/drawing/2014/main" id="{00000000-0008-0000-1300-000063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0795000"/>
          <a:ext cx="320676" cy="318135"/>
        </a:xfrm>
        <a:prstGeom prst="rect">
          <a:avLst/>
        </a:prstGeom>
      </xdr:spPr>
    </xdr:pic>
    <xdr:clientData/>
  </xdr:oneCellAnchor>
  <xdr:oneCellAnchor>
    <xdr:from>
      <xdr:col>7</xdr:col>
      <xdr:colOff>250825</xdr:colOff>
      <xdr:row>30</xdr:row>
      <xdr:rowOff>53975</xdr:rowOff>
    </xdr:from>
    <xdr:ext cx="358143" cy="348615"/>
    <xdr:pic>
      <xdr:nvPicPr>
        <xdr:cNvPr id="100" name="Picture 48">
          <a:extLst>
            <a:ext uri="{FF2B5EF4-FFF2-40B4-BE49-F238E27FC236}">
              <a16:creationId xmlns:a16="http://schemas.microsoft.com/office/drawing/2014/main" id="{00000000-0008-0000-1300-000064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769600"/>
          <a:ext cx="358143" cy="348615"/>
        </a:xfrm>
        <a:prstGeom prst="rect">
          <a:avLst/>
        </a:prstGeom>
      </xdr:spPr>
    </xdr:pic>
    <xdr:clientData/>
  </xdr:oneCellAnchor>
  <xdr:oneCellAnchor>
    <xdr:from>
      <xdr:col>7</xdr:col>
      <xdr:colOff>250825</xdr:colOff>
      <xdr:row>31</xdr:row>
      <xdr:rowOff>53975</xdr:rowOff>
    </xdr:from>
    <xdr:ext cx="358143" cy="348615"/>
    <xdr:pic>
      <xdr:nvPicPr>
        <xdr:cNvPr id="101" name="Picture 48">
          <a:extLst>
            <a:ext uri="{FF2B5EF4-FFF2-40B4-BE49-F238E27FC236}">
              <a16:creationId xmlns:a16="http://schemas.microsoft.com/office/drawing/2014/main" id="{00000000-0008-0000-1300-000065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931525"/>
          <a:ext cx="358143" cy="348615"/>
        </a:xfrm>
        <a:prstGeom prst="rect">
          <a:avLst/>
        </a:prstGeom>
      </xdr:spPr>
    </xdr:pic>
    <xdr:clientData/>
  </xdr:oneCellAnchor>
  <xdr:oneCellAnchor>
    <xdr:from>
      <xdr:col>7</xdr:col>
      <xdr:colOff>238125</xdr:colOff>
      <xdr:row>32</xdr:row>
      <xdr:rowOff>53975</xdr:rowOff>
    </xdr:from>
    <xdr:ext cx="354333" cy="348615"/>
    <xdr:pic>
      <xdr:nvPicPr>
        <xdr:cNvPr id="102" name="Picture 48">
          <a:extLst>
            <a:ext uri="{FF2B5EF4-FFF2-40B4-BE49-F238E27FC236}">
              <a16:creationId xmlns:a16="http://schemas.microsoft.com/office/drawing/2014/main" id="{00000000-0008-0000-1300-000066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093450"/>
          <a:ext cx="354333" cy="348615"/>
        </a:xfrm>
        <a:prstGeom prst="rect">
          <a:avLst/>
        </a:prstGeom>
      </xdr:spPr>
    </xdr:pic>
    <xdr:clientData/>
  </xdr:oneCellAnchor>
  <xdr:oneCellAnchor>
    <xdr:from>
      <xdr:col>7</xdr:col>
      <xdr:colOff>238125</xdr:colOff>
      <xdr:row>33</xdr:row>
      <xdr:rowOff>53975</xdr:rowOff>
    </xdr:from>
    <xdr:ext cx="354333" cy="348615"/>
    <xdr:pic>
      <xdr:nvPicPr>
        <xdr:cNvPr id="103" name="Picture 48">
          <a:extLst>
            <a:ext uri="{FF2B5EF4-FFF2-40B4-BE49-F238E27FC236}">
              <a16:creationId xmlns:a16="http://schemas.microsoft.com/office/drawing/2014/main" id="{00000000-0008-0000-1300-000067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255375"/>
          <a:ext cx="354333" cy="348615"/>
        </a:xfrm>
        <a:prstGeom prst="rect">
          <a:avLst/>
        </a:prstGeom>
      </xdr:spPr>
    </xdr:pic>
    <xdr:clientData/>
  </xdr:oneCellAnchor>
  <xdr:oneCellAnchor>
    <xdr:from>
      <xdr:col>7</xdr:col>
      <xdr:colOff>238125</xdr:colOff>
      <xdr:row>34</xdr:row>
      <xdr:rowOff>53975</xdr:rowOff>
    </xdr:from>
    <xdr:ext cx="354333" cy="348615"/>
    <xdr:pic>
      <xdr:nvPicPr>
        <xdr:cNvPr id="104" name="Picture 48">
          <a:extLst>
            <a:ext uri="{FF2B5EF4-FFF2-40B4-BE49-F238E27FC236}">
              <a16:creationId xmlns:a16="http://schemas.microsoft.com/office/drawing/2014/main" id="{00000000-0008-0000-1300-000068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417300"/>
          <a:ext cx="354333" cy="348615"/>
        </a:xfrm>
        <a:prstGeom prst="rect">
          <a:avLst/>
        </a:prstGeom>
      </xdr:spPr>
    </xdr:pic>
    <xdr:clientData/>
  </xdr:oneCellAnchor>
  <xdr:oneCellAnchor>
    <xdr:from>
      <xdr:col>7</xdr:col>
      <xdr:colOff>238125</xdr:colOff>
      <xdr:row>35</xdr:row>
      <xdr:rowOff>53975</xdr:rowOff>
    </xdr:from>
    <xdr:ext cx="354333" cy="348615"/>
    <xdr:pic>
      <xdr:nvPicPr>
        <xdr:cNvPr id="105" name="Picture 48">
          <a:extLst>
            <a:ext uri="{FF2B5EF4-FFF2-40B4-BE49-F238E27FC236}">
              <a16:creationId xmlns:a16="http://schemas.microsoft.com/office/drawing/2014/main" id="{00000000-0008-0000-1300-000069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579225"/>
          <a:ext cx="354333" cy="348615"/>
        </a:xfrm>
        <a:prstGeom prst="rect">
          <a:avLst/>
        </a:prstGeom>
      </xdr:spPr>
    </xdr:pic>
    <xdr:clientData/>
  </xdr:oneCellAnchor>
  <xdr:oneCellAnchor>
    <xdr:from>
      <xdr:col>8</xdr:col>
      <xdr:colOff>250825</xdr:colOff>
      <xdr:row>33</xdr:row>
      <xdr:rowOff>50800</xdr:rowOff>
    </xdr:from>
    <xdr:ext cx="320677" cy="329568"/>
    <xdr:pic>
      <xdr:nvPicPr>
        <xdr:cNvPr id="106" name="Picture 51">
          <a:extLst>
            <a:ext uri="{FF2B5EF4-FFF2-40B4-BE49-F238E27FC236}">
              <a16:creationId xmlns:a16="http://schemas.microsoft.com/office/drawing/2014/main" id="{00000000-0008-0000-1300-00006A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252200"/>
          <a:ext cx="320677" cy="329568"/>
        </a:xfrm>
        <a:prstGeom prst="rect">
          <a:avLst/>
        </a:prstGeom>
      </xdr:spPr>
    </xdr:pic>
    <xdr:clientData/>
  </xdr:oneCellAnchor>
  <xdr:oneCellAnchor>
    <xdr:from>
      <xdr:col>8</xdr:col>
      <xdr:colOff>254000</xdr:colOff>
      <xdr:row>32</xdr:row>
      <xdr:rowOff>47625</xdr:rowOff>
    </xdr:from>
    <xdr:ext cx="333378" cy="316867"/>
    <xdr:pic>
      <xdr:nvPicPr>
        <xdr:cNvPr id="107" name="Picture 53">
          <a:extLst>
            <a:ext uri="{FF2B5EF4-FFF2-40B4-BE49-F238E27FC236}">
              <a16:creationId xmlns:a16="http://schemas.microsoft.com/office/drawing/2014/main" id="{00000000-0008-0000-1300-00006B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087100"/>
          <a:ext cx="333378" cy="316867"/>
        </a:xfrm>
        <a:prstGeom prst="rect">
          <a:avLst/>
        </a:prstGeom>
      </xdr:spPr>
    </xdr:pic>
    <xdr:clientData/>
  </xdr:oneCellAnchor>
  <xdr:oneCellAnchor>
    <xdr:from>
      <xdr:col>8</xdr:col>
      <xdr:colOff>250825</xdr:colOff>
      <xdr:row>31</xdr:row>
      <xdr:rowOff>50800</xdr:rowOff>
    </xdr:from>
    <xdr:ext cx="320677" cy="329568"/>
    <xdr:pic>
      <xdr:nvPicPr>
        <xdr:cNvPr id="108" name="Picture 51">
          <a:extLst>
            <a:ext uri="{FF2B5EF4-FFF2-40B4-BE49-F238E27FC236}">
              <a16:creationId xmlns:a16="http://schemas.microsoft.com/office/drawing/2014/main" id="{00000000-0008-0000-1300-00006C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0928350"/>
          <a:ext cx="320677" cy="329568"/>
        </a:xfrm>
        <a:prstGeom prst="rect">
          <a:avLst/>
        </a:prstGeom>
      </xdr:spPr>
    </xdr:pic>
    <xdr:clientData/>
  </xdr:oneCellAnchor>
  <xdr:oneCellAnchor>
    <xdr:from>
      <xdr:col>8</xdr:col>
      <xdr:colOff>254000</xdr:colOff>
      <xdr:row>30</xdr:row>
      <xdr:rowOff>47625</xdr:rowOff>
    </xdr:from>
    <xdr:ext cx="333378" cy="316867"/>
    <xdr:pic>
      <xdr:nvPicPr>
        <xdr:cNvPr id="109" name="Picture 53">
          <a:extLst>
            <a:ext uri="{FF2B5EF4-FFF2-40B4-BE49-F238E27FC236}">
              <a16:creationId xmlns:a16="http://schemas.microsoft.com/office/drawing/2014/main" id="{00000000-0008-0000-1300-00006D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0763250"/>
          <a:ext cx="333378" cy="316867"/>
        </a:xfrm>
        <a:prstGeom prst="rect">
          <a:avLst/>
        </a:prstGeom>
      </xdr:spPr>
    </xdr:pic>
    <xdr:clientData/>
  </xdr:oneCellAnchor>
  <xdr:oneCellAnchor>
    <xdr:from>
      <xdr:col>11</xdr:col>
      <xdr:colOff>254000</xdr:colOff>
      <xdr:row>31</xdr:row>
      <xdr:rowOff>47625</xdr:rowOff>
    </xdr:from>
    <xdr:ext cx="339090" cy="349251"/>
    <xdr:pic>
      <xdr:nvPicPr>
        <xdr:cNvPr id="110" name="Picture 73">
          <a:extLst>
            <a:ext uri="{FF2B5EF4-FFF2-40B4-BE49-F238E27FC236}">
              <a16:creationId xmlns:a16="http://schemas.microsoft.com/office/drawing/2014/main" id="{00000000-0008-0000-1300-00006E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925175"/>
          <a:ext cx="339090" cy="349251"/>
        </a:xfrm>
        <a:prstGeom prst="rect">
          <a:avLst/>
        </a:prstGeom>
      </xdr:spPr>
    </xdr:pic>
    <xdr:clientData/>
  </xdr:oneCellAnchor>
  <xdr:oneCellAnchor>
    <xdr:from>
      <xdr:col>11</xdr:col>
      <xdr:colOff>254000</xdr:colOff>
      <xdr:row>32</xdr:row>
      <xdr:rowOff>47625</xdr:rowOff>
    </xdr:from>
    <xdr:ext cx="339090" cy="349251"/>
    <xdr:pic>
      <xdr:nvPicPr>
        <xdr:cNvPr id="111" name="Picture 73">
          <a:extLst>
            <a:ext uri="{FF2B5EF4-FFF2-40B4-BE49-F238E27FC236}">
              <a16:creationId xmlns:a16="http://schemas.microsoft.com/office/drawing/2014/main" id="{00000000-0008-0000-1300-00006F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087100"/>
          <a:ext cx="339090" cy="349251"/>
        </a:xfrm>
        <a:prstGeom prst="rect">
          <a:avLst/>
        </a:prstGeom>
      </xdr:spPr>
    </xdr:pic>
    <xdr:clientData/>
  </xdr:oneCellAnchor>
  <xdr:oneCellAnchor>
    <xdr:from>
      <xdr:col>11</xdr:col>
      <xdr:colOff>254000</xdr:colOff>
      <xdr:row>34</xdr:row>
      <xdr:rowOff>47625</xdr:rowOff>
    </xdr:from>
    <xdr:ext cx="339090" cy="349251"/>
    <xdr:pic>
      <xdr:nvPicPr>
        <xdr:cNvPr id="112" name="Picture 73">
          <a:extLst>
            <a:ext uri="{FF2B5EF4-FFF2-40B4-BE49-F238E27FC236}">
              <a16:creationId xmlns:a16="http://schemas.microsoft.com/office/drawing/2014/main" id="{00000000-0008-0000-1300-000070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410950"/>
          <a:ext cx="339090" cy="349251"/>
        </a:xfrm>
        <a:prstGeom prst="rect">
          <a:avLst/>
        </a:prstGeom>
      </xdr:spPr>
    </xdr:pic>
    <xdr:clientData/>
  </xdr:oneCellAnchor>
  <xdr:oneCellAnchor>
    <xdr:from>
      <xdr:col>11</xdr:col>
      <xdr:colOff>254000</xdr:colOff>
      <xdr:row>35</xdr:row>
      <xdr:rowOff>47625</xdr:rowOff>
    </xdr:from>
    <xdr:ext cx="339090" cy="349251"/>
    <xdr:pic>
      <xdr:nvPicPr>
        <xdr:cNvPr id="113" name="Picture 73">
          <a:extLst>
            <a:ext uri="{FF2B5EF4-FFF2-40B4-BE49-F238E27FC236}">
              <a16:creationId xmlns:a16="http://schemas.microsoft.com/office/drawing/2014/main" id="{00000000-0008-0000-1300-000071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572875"/>
          <a:ext cx="339090" cy="349251"/>
        </a:xfrm>
        <a:prstGeom prst="rect">
          <a:avLst/>
        </a:prstGeom>
      </xdr:spPr>
    </xdr:pic>
    <xdr:clientData/>
  </xdr:oneCellAnchor>
  <xdr:oneCellAnchor>
    <xdr:from>
      <xdr:col>2</xdr:col>
      <xdr:colOff>241300</xdr:colOff>
      <xdr:row>35</xdr:row>
      <xdr:rowOff>50800</xdr:rowOff>
    </xdr:from>
    <xdr:ext cx="351790" cy="351790"/>
    <xdr:pic>
      <xdr:nvPicPr>
        <xdr:cNvPr id="114" name="Imagen 1">
          <a:extLst>
            <a:ext uri="{FF2B5EF4-FFF2-40B4-BE49-F238E27FC236}">
              <a16:creationId xmlns:a16="http://schemas.microsoft.com/office/drawing/2014/main" id="{00000000-0008-0000-1300-000072000000}"/>
            </a:ext>
          </a:extLst>
        </xdr:cNvPr>
        <xdr:cNvPicPr>
          <a:picLocks noChangeAspect="1"/>
        </xdr:cNvPicPr>
      </xdr:nvPicPr>
      <xdr:blipFill>
        <a:blip xmlns:r="http://schemas.openxmlformats.org/officeDocument/2006/relationships" r:embed="rId17"/>
        <a:stretch>
          <a:fillRect/>
        </a:stretch>
      </xdr:blipFill>
      <xdr:spPr>
        <a:xfrm>
          <a:off x="8575675" y="11576050"/>
          <a:ext cx="351790" cy="351790"/>
        </a:xfrm>
        <a:prstGeom prst="rect">
          <a:avLst/>
        </a:prstGeom>
      </xdr:spPr>
    </xdr:pic>
    <xdr:clientData/>
  </xdr:oneCellAnchor>
  <xdr:oneCellAnchor>
    <xdr:from>
      <xdr:col>2</xdr:col>
      <xdr:colOff>241300</xdr:colOff>
      <xdr:row>34</xdr:row>
      <xdr:rowOff>50800</xdr:rowOff>
    </xdr:from>
    <xdr:ext cx="351790" cy="351790"/>
    <xdr:pic>
      <xdr:nvPicPr>
        <xdr:cNvPr id="27649" name="Imagen 84">
          <a:extLst>
            <a:ext uri="{FF2B5EF4-FFF2-40B4-BE49-F238E27FC236}">
              <a16:creationId xmlns:a16="http://schemas.microsoft.com/office/drawing/2014/main" id="{00000000-0008-0000-1300-000073000000}"/>
            </a:ext>
          </a:extLst>
        </xdr:cNvPr>
        <xdr:cNvPicPr>
          <a:picLocks noChangeAspect="1"/>
        </xdr:cNvPicPr>
      </xdr:nvPicPr>
      <xdr:blipFill>
        <a:blip xmlns:r="http://schemas.openxmlformats.org/officeDocument/2006/relationships" r:embed="rId17"/>
        <a:stretch>
          <a:fillRect/>
        </a:stretch>
      </xdr:blipFill>
      <xdr:spPr>
        <a:xfrm>
          <a:off x="11694391" y="10926618"/>
          <a:ext cx="351790" cy="351790"/>
        </a:xfrm>
        <a:prstGeom prst="rect">
          <a:avLst/>
        </a:prstGeom>
      </xdr:spPr>
    </xdr:pic>
    <xdr:clientData/>
  </xdr:oneCellAnchor>
  <xdr:oneCellAnchor>
    <xdr:from>
      <xdr:col>2</xdr:col>
      <xdr:colOff>241300</xdr:colOff>
      <xdr:row>33</xdr:row>
      <xdr:rowOff>50800</xdr:rowOff>
    </xdr:from>
    <xdr:ext cx="351790" cy="351790"/>
    <xdr:pic>
      <xdr:nvPicPr>
        <xdr:cNvPr id="116" name="Imagen 85">
          <a:extLst>
            <a:ext uri="{FF2B5EF4-FFF2-40B4-BE49-F238E27FC236}">
              <a16:creationId xmlns:a16="http://schemas.microsoft.com/office/drawing/2014/main" id="{00000000-0008-0000-1300-000074000000}"/>
            </a:ext>
          </a:extLst>
        </xdr:cNvPr>
        <xdr:cNvPicPr>
          <a:picLocks noChangeAspect="1"/>
        </xdr:cNvPicPr>
      </xdr:nvPicPr>
      <xdr:blipFill>
        <a:blip xmlns:r="http://schemas.openxmlformats.org/officeDocument/2006/relationships" r:embed="rId17"/>
        <a:stretch>
          <a:fillRect/>
        </a:stretch>
      </xdr:blipFill>
      <xdr:spPr>
        <a:xfrm>
          <a:off x="8575675" y="11252200"/>
          <a:ext cx="351790" cy="351790"/>
        </a:xfrm>
        <a:prstGeom prst="rect">
          <a:avLst/>
        </a:prstGeom>
      </xdr:spPr>
    </xdr:pic>
    <xdr:clientData/>
  </xdr:oneCellAnchor>
  <xdr:oneCellAnchor>
    <xdr:from>
      <xdr:col>2</xdr:col>
      <xdr:colOff>241300</xdr:colOff>
      <xdr:row>32</xdr:row>
      <xdr:rowOff>50800</xdr:rowOff>
    </xdr:from>
    <xdr:ext cx="351790" cy="351790"/>
    <xdr:pic>
      <xdr:nvPicPr>
        <xdr:cNvPr id="117" name="Imagen 86">
          <a:extLst>
            <a:ext uri="{FF2B5EF4-FFF2-40B4-BE49-F238E27FC236}">
              <a16:creationId xmlns:a16="http://schemas.microsoft.com/office/drawing/2014/main" id="{00000000-0008-0000-1300-000075000000}"/>
            </a:ext>
          </a:extLst>
        </xdr:cNvPr>
        <xdr:cNvPicPr>
          <a:picLocks noChangeAspect="1"/>
        </xdr:cNvPicPr>
      </xdr:nvPicPr>
      <xdr:blipFill>
        <a:blip xmlns:r="http://schemas.openxmlformats.org/officeDocument/2006/relationships" r:embed="rId17"/>
        <a:stretch>
          <a:fillRect/>
        </a:stretch>
      </xdr:blipFill>
      <xdr:spPr>
        <a:xfrm>
          <a:off x="8575675" y="11090275"/>
          <a:ext cx="351790" cy="351790"/>
        </a:xfrm>
        <a:prstGeom prst="rect">
          <a:avLst/>
        </a:prstGeom>
      </xdr:spPr>
    </xdr:pic>
    <xdr:clientData/>
  </xdr:oneCellAnchor>
  <xdr:oneCellAnchor>
    <xdr:from>
      <xdr:col>2</xdr:col>
      <xdr:colOff>241300</xdr:colOff>
      <xdr:row>31</xdr:row>
      <xdr:rowOff>50800</xdr:rowOff>
    </xdr:from>
    <xdr:ext cx="351790" cy="351790"/>
    <xdr:pic>
      <xdr:nvPicPr>
        <xdr:cNvPr id="118" name="Imagen 87">
          <a:extLst>
            <a:ext uri="{FF2B5EF4-FFF2-40B4-BE49-F238E27FC236}">
              <a16:creationId xmlns:a16="http://schemas.microsoft.com/office/drawing/2014/main" id="{00000000-0008-0000-1300-000076000000}"/>
            </a:ext>
          </a:extLst>
        </xdr:cNvPr>
        <xdr:cNvPicPr>
          <a:picLocks noChangeAspect="1"/>
        </xdr:cNvPicPr>
      </xdr:nvPicPr>
      <xdr:blipFill>
        <a:blip xmlns:r="http://schemas.openxmlformats.org/officeDocument/2006/relationships" r:embed="rId17"/>
        <a:stretch>
          <a:fillRect/>
        </a:stretch>
      </xdr:blipFill>
      <xdr:spPr>
        <a:xfrm>
          <a:off x="8575675" y="10928350"/>
          <a:ext cx="351790" cy="351790"/>
        </a:xfrm>
        <a:prstGeom prst="rect">
          <a:avLst/>
        </a:prstGeom>
      </xdr:spPr>
    </xdr:pic>
    <xdr:clientData/>
  </xdr:oneCellAnchor>
  <xdr:oneCellAnchor>
    <xdr:from>
      <xdr:col>2</xdr:col>
      <xdr:colOff>241300</xdr:colOff>
      <xdr:row>30</xdr:row>
      <xdr:rowOff>50800</xdr:rowOff>
    </xdr:from>
    <xdr:ext cx="351790" cy="351790"/>
    <xdr:pic>
      <xdr:nvPicPr>
        <xdr:cNvPr id="119" name="Imagen 88">
          <a:extLst>
            <a:ext uri="{FF2B5EF4-FFF2-40B4-BE49-F238E27FC236}">
              <a16:creationId xmlns:a16="http://schemas.microsoft.com/office/drawing/2014/main" id="{00000000-0008-0000-1300-000077000000}"/>
            </a:ext>
          </a:extLst>
        </xdr:cNvPr>
        <xdr:cNvPicPr>
          <a:picLocks noChangeAspect="1"/>
        </xdr:cNvPicPr>
      </xdr:nvPicPr>
      <xdr:blipFill>
        <a:blip xmlns:r="http://schemas.openxmlformats.org/officeDocument/2006/relationships" r:embed="rId17"/>
        <a:stretch>
          <a:fillRect/>
        </a:stretch>
      </xdr:blipFill>
      <xdr:spPr>
        <a:xfrm>
          <a:off x="8575675" y="10766425"/>
          <a:ext cx="351790" cy="351790"/>
        </a:xfrm>
        <a:prstGeom prst="rect">
          <a:avLst/>
        </a:prstGeom>
      </xdr:spPr>
    </xdr:pic>
    <xdr:clientData/>
  </xdr:one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8"/>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20"/>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1"/>
        <a:srcRect/>
        <a:stretch/>
      </xdr:blipFill>
      <xdr:spPr>
        <a:xfrm>
          <a:off x="4231269"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22"/>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3"/>
        <a:srcRect/>
        <a:stretch/>
      </xdr:blipFill>
      <xdr:spPr>
        <a:xfrm>
          <a:off x="5532944"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2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5"/>
        <a:srcRect/>
        <a:stretch/>
      </xdr:blipFill>
      <xdr:spPr>
        <a:xfrm>
          <a:off x="6847244" y="0"/>
          <a:ext cx="888583"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6" name="Imagen 5">
          <a:hlinkClick xmlns:r="http://schemas.openxmlformats.org/officeDocument/2006/relationships" r:id="rId26"/>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27"/>
        <a:srcRect/>
        <a:stretch/>
      </xdr:blipFill>
      <xdr:spPr>
        <a:xfrm>
          <a:off x="9467210" y="0"/>
          <a:ext cx="917526" cy="888583"/>
        </a:xfrm>
        <a:prstGeom prst="rect">
          <a:avLst/>
        </a:prstGeom>
      </xdr:spPr>
    </xdr:pic>
    <xdr:clientData/>
  </xdr:twoCellAnchor>
  <xdr:twoCellAnchor editAs="absolute">
    <xdr:from>
      <xdr:col>2</xdr:col>
      <xdr:colOff>68410</xdr:colOff>
      <xdr:row>0</xdr:row>
      <xdr:rowOff>274807</xdr:rowOff>
    </xdr:from>
    <xdr:to>
      <xdr:col>2</xdr:col>
      <xdr:colOff>483869</xdr:colOff>
      <xdr:row>0</xdr:row>
      <xdr:rowOff>655218</xdr:rowOff>
    </xdr:to>
    <xdr:pic>
      <xdr:nvPicPr>
        <xdr:cNvPr id="7" name="Graphic 2" descr="Home outline">
          <a:hlinkClick xmlns:r="http://schemas.openxmlformats.org/officeDocument/2006/relationships" r:id="rId28"/>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val="0"/>
            </a:ext>
            <a:ext uri="{96DAC541-7B7A-43D3-8B79-37D633B846F1}">
              <asvg:svgBlip xmlns:asvg="http://schemas.microsoft.com/office/drawing/2016/SVG/main" r:embed="rId30"/>
            </a:ext>
          </a:extLst>
        </a:blip>
        <a:stretch>
          <a:fillRect/>
        </a:stretch>
      </xdr:blipFill>
      <xdr:spPr>
        <a:xfrm>
          <a:off x="11003110" y="281157"/>
          <a:ext cx="415459" cy="38041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281157</xdr:rowOff>
    </xdr:from>
    <xdr:to>
      <xdr:col>8</xdr:col>
      <xdr:colOff>836294</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CORPA/_PRIVADO/RSC/INDICES%20SOSTENIBILIDAD/PRESENTACIONES%20INDICES/Excel_gr&#224;fiques_v20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G Ratings"/>
      <sheetName val="Indices WEB-&gt;"/>
      <sheetName val="CDP"/>
      <sheetName val="Sustainalytics"/>
      <sheetName val="DJSI"/>
      <sheetName val="FTSE4GOOD"/>
      <sheetName val="MSCI"/>
      <sheetName val="Standard_Ethics"/>
      <sheetName val="Bloomberg GEI"/>
      <sheetName val="GRESB"/>
      <sheetName val="Otros-&gt;"/>
      <sheetName val="Vigeo"/>
      <sheetName val="Susatainalytics"/>
    </sheetNames>
    <sheetDataSet>
      <sheetData sheetId="0"/>
      <sheetData sheetId="1"/>
      <sheetData sheetId="2">
        <row r="1">
          <cell r="B1" t="str">
            <v>Cellnex</v>
          </cell>
        </row>
        <row r="2">
          <cell r="A2">
            <v>2017</v>
          </cell>
          <cell r="B2" t="str">
            <v>B</v>
          </cell>
          <cell r="C2">
            <v>6</v>
          </cell>
        </row>
        <row r="3">
          <cell r="A3">
            <v>2018</v>
          </cell>
          <cell r="B3" t="str">
            <v>B</v>
          </cell>
          <cell r="C3">
            <v>6</v>
          </cell>
        </row>
        <row r="4">
          <cell r="A4">
            <v>2019</v>
          </cell>
          <cell r="B4" t="str">
            <v>A</v>
          </cell>
          <cell r="C4">
            <v>8</v>
          </cell>
        </row>
        <row r="5">
          <cell r="A5">
            <v>2020</v>
          </cell>
          <cell r="B5" t="str">
            <v>A</v>
          </cell>
          <cell r="C5">
            <v>8</v>
          </cell>
        </row>
        <row r="6">
          <cell r="A6">
            <v>2021</v>
          </cell>
          <cell r="B6" t="str">
            <v>A</v>
          </cell>
          <cell r="C6">
            <v>8</v>
          </cell>
        </row>
        <row r="7">
          <cell r="A7">
            <v>2022</v>
          </cell>
          <cell r="B7" t="str">
            <v>A</v>
          </cell>
          <cell r="C7">
            <v>8</v>
          </cell>
        </row>
        <row r="8">
          <cell r="A8">
            <v>2023</v>
          </cell>
          <cell r="B8" t="str">
            <v>A</v>
          </cell>
          <cell r="C8">
            <v>8</v>
          </cell>
        </row>
      </sheetData>
      <sheetData sheetId="3">
        <row r="1">
          <cell r="B1" t="str">
            <v>Cellnex</v>
          </cell>
        </row>
        <row r="2">
          <cell r="A2">
            <v>2018</v>
          </cell>
          <cell r="B2">
            <v>24.9</v>
          </cell>
        </row>
        <row r="3">
          <cell r="A3">
            <v>2019</v>
          </cell>
          <cell r="B3">
            <v>21</v>
          </cell>
        </row>
        <row r="4">
          <cell r="A4">
            <v>2020</v>
          </cell>
          <cell r="B4">
            <v>19.600000000000001</v>
          </cell>
        </row>
        <row r="5">
          <cell r="A5">
            <v>2021</v>
          </cell>
          <cell r="B5">
            <v>15.5</v>
          </cell>
        </row>
        <row r="6">
          <cell r="A6">
            <v>2022</v>
          </cell>
          <cell r="B6">
            <v>14</v>
          </cell>
        </row>
        <row r="7">
          <cell r="A7">
            <v>2023</v>
          </cell>
          <cell r="B7">
            <v>11.2</v>
          </cell>
        </row>
      </sheetData>
      <sheetData sheetId="4">
        <row r="1">
          <cell r="B1" t="str">
            <v>Cellnex</v>
          </cell>
        </row>
        <row r="2">
          <cell r="A2">
            <v>2017</v>
          </cell>
          <cell r="B2">
            <v>53</v>
          </cell>
        </row>
        <row r="3">
          <cell r="A3">
            <v>2018</v>
          </cell>
          <cell r="B3">
            <v>57</v>
          </cell>
        </row>
        <row r="4">
          <cell r="A4">
            <v>2019</v>
          </cell>
          <cell r="B4">
            <v>60</v>
          </cell>
        </row>
        <row r="5">
          <cell r="A5">
            <v>2020</v>
          </cell>
          <cell r="B5">
            <v>66</v>
          </cell>
        </row>
        <row r="6">
          <cell r="A6">
            <v>2021</v>
          </cell>
          <cell r="B6">
            <v>73</v>
          </cell>
        </row>
        <row r="7">
          <cell r="A7">
            <v>2022</v>
          </cell>
          <cell r="B7">
            <v>81</v>
          </cell>
        </row>
        <row r="8">
          <cell r="A8">
            <v>2023</v>
          </cell>
          <cell r="B8">
            <v>79</v>
          </cell>
        </row>
      </sheetData>
      <sheetData sheetId="5">
        <row r="1">
          <cell r="B1" t="str">
            <v>Cellnex</v>
          </cell>
        </row>
        <row r="2">
          <cell r="A2">
            <v>2017</v>
          </cell>
          <cell r="B2">
            <v>3.6</v>
          </cell>
        </row>
        <row r="3">
          <cell r="A3">
            <v>2018</v>
          </cell>
          <cell r="B3">
            <v>3.9</v>
          </cell>
        </row>
        <row r="4">
          <cell r="A4">
            <v>2019</v>
          </cell>
          <cell r="B4">
            <v>4.4000000000000004</v>
          </cell>
        </row>
        <row r="5">
          <cell r="A5">
            <v>2020</v>
          </cell>
          <cell r="B5">
            <v>4.2</v>
          </cell>
        </row>
        <row r="6">
          <cell r="A6">
            <v>2021</v>
          </cell>
          <cell r="B6">
            <v>4.4000000000000004</v>
          </cell>
        </row>
        <row r="7">
          <cell r="A7">
            <v>2022</v>
          </cell>
          <cell r="B7">
            <v>4.3</v>
          </cell>
        </row>
        <row r="8">
          <cell r="A8">
            <v>2023</v>
          </cell>
          <cell r="B8">
            <v>4.3</v>
          </cell>
        </row>
      </sheetData>
      <sheetData sheetId="6">
        <row r="1">
          <cell r="C1" t="str">
            <v>Cellnex</v>
          </cell>
        </row>
        <row r="2">
          <cell r="A2">
            <v>2017</v>
          </cell>
          <cell r="B2">
            <v>2</v>
          </cell>
          <cell r="C2" t="str">
            <v>B</v>
          </cell>
        </row>
        <row r="3">
          <cell r="A3">
            <v>2018</v>
          </cell>
          <cell r="B3">
            <v>3</v>
          </cell>
          <cell r="C3" t="str">
            <v>BB</v>
          </cell>
        </row>
        <row r="4">
          <cell r="A4">
            <v>2019</v>
          </cell>
          <cell r="B4">
            <v>3</v>
          </cell>
          <cell r="C4" t="str">
            <v>BB</v>
          </cell>
        </row>
        <row r="5">
          <cell r="A5">
            <v>2020</v>
          </cell>
          <cell r="B5">
            <v>4</v>
          </cell>
          <cell r="C5" t="str">
            <v>BBB</v>
          </cell>
        </row>
        <row r="6">
          <cell r="A6">
            <v>2021</v>
          </cell>
          <cell r="B6">
            <v>5</v>
          </cell>
          <cell r="C6" t="str">
            <v>A</v>
          </cell>
        </row>
        <row r="7">
          <cell r="A7">
            <v>2022</v>
          </cell>
          <cell r="B7">
            <v>5</v>
          </cell>
          <cell r="C7" t="str">
            <v>A</v>
          </cell>
        </row>
        <row r="8">
          <cell r="A8">
            <v>2023</v>
          </cell>
          <cell r="B8">
            <v>6</v>
          </cell>
          <cell r="C8" t="str">
            <v>AA</v>
          </cell>
        </row>
      </sheetData>
      <sheetData sheetId="7"/>
      <sheetData sheetId="8">
        <row r="1">
          <cell r="B1" t="str">
            <v>Cellnex</v>
          </cell>
        </row>
        <row r="2">
          <cell r="A2">
            <v>2022</v>
          </cell>
          <cell r="B2">
            <v>73.400000000000006</v>
          </cell>
        </row>
        <row r="3">
          <cell r="A3">
            <v>2023</v>
          </cell>
          <cell r="B3">
            <v>77.73</v>
          </cell>
        </row>
      </sheetData>
      <sheetData sheetId="9"/>
      <sheetData sheetId="10"/>
      <sheetData sheetId="11"/>
      <sheetData sheetId="12"/>
    </sheetDataSet>
  </externalBook>
</externalLink>
</file>

<file path=xl/persons/person.xml><?xml version="1.0" encoding="utf-8"?>
<personList xmlns="http://schemas.microsoft.com/office/spreadsheetml/2018/threadedcomments" xmlns:x="http://schemas.openxmlformats.org/spreadsheetml/2006/main">
  <person displayName="Villa Prados, Anna Betlem" id="{2D827F8D-2D67-4CA4-899D-3FD304F87CC3}" userId="S::anna.villa@cellnextelecom.com::9f5dd845-4669-46df-af9e-4adc254e55b8" providerId="AD"/>
</personList>
</file>

<file path=xl/theme/theme1.xml><?xml version="1.0" encoding="utf-8"?>
<a:theme xmlns:a="http://schemas.openxmlformats.org/drawingml/2006/main" name="Office Theme">
  <a:themeElements>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7.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8.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9.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0.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readedComments/threadedComment1.xml><?xml version="1.0" encoding="utf-8"?>
<ThreadedComments xmlns="http://schemas.microsoft.com/office/spreadsheetml/2018/threadedcomments" xmlns:x="http://schemas.openxmlformats.org/spreadsheetml/2006/main">
  <threadedComment ref="C41" dT="2024-03-01T14:29:52.71" personId="{2D827F8D-2D67-4CA4-899D-3FD304F87CC3}" id="{370A290B-8E99-4251-A9C9-1CEBEC44544C}">
    <text>Aquest comentari s'hauria de treure pq no apareixen dades de 2019</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8" Type="http://schemas.openxmlformats.org/officeDocument/2006/relationships/hyperlink" Target="https://www.cellnex.com/investor-relations/corporate-governance/jaime-velazquez-vioque/" TargetMode="External"/><Relationship Id="rId13" Type="http://schemas.openxmlformats.org/officeDocument/2006/relationships/hyperlink" Target="https://www.cellnex.com/about-cellnex/management-team/" TargetMode="External"/><Relationship Id="rId18" Type="http://schemas.openxmlformats.org/officeDocument/2006/relationships/hyperlink" Target="https://www.cellnex.com/investor-relations/corporate-governance/" TargetMode="External"/><Relationship Id="rId26" Type="http://schemas.openxmlformats.org/officeDocument/2006/relationships/hyperlink" Target="https://www.cellnex.com/about-cellnex/management-team/" TargetMode="External"/><Relationship Id="rId39" Type="http://schemas.openxmlformats.org/officeDocument/2006/relationships/drawing" Target="../drawings/drawing15.xml"/><Relationship Id="rId3" Type="http://schemas.openxmlformats.org/officeDocument/2006/relationships/hyperlink" Target="https://www.cellnex.com/investor-relations/corporate-governance/marieta-del-rivero-bermejo/" TargetMode="External"/><Relationship Id="rId21" Type="http://schemas.openxmlformats.org/officeDocument/2006/relationships/hyperlink" Target="https://www.cellnex.com/investor-relations/corporate-governance/ana-garcia-fau/" TargetMode="External"/><Relationship Id="rId34" Type="http://schemas.openxmlformats.org/officeDocument/2006/relationships/hyperlink" Target="https://www.cellnex.com/app/uploads/2023/02/Report-Functions-NRSC-2022.pdf" TargetMode="External"/><Relationship Id="rId7" Type="http://schemas.openxmlformats.org/officeDocument/2006/relationships/hyperlink" Target="https://www.cellnex.com/investor-relations/corporate-governance/kate-holgate/" TargetMode="External"/><Relationship Id="rId12" Type="http://schemas.openxmlformats.org/officeDocument/2006/relationships/hyperlink" Target="https://www.cellnex.com/about-cellnex/management-team/" TargetMode="External"/><Relationship Id="rId17" Type="http://schemas.openxmlformats.org/officeDocument/2006/relationships/hyperlink" Target="https://www.cellnex.com/investor-relations/corporate-governance/" TargetMode="External"/><Relationship Id="rId25" Type="http://schemas.openxmlformats.org/officeDocument/2006/relationships/hyperlink" Target="https://www.cellnex.com/investor-relations/corporate-governance/oscar-fanjul/" TargetMode="External"/><Relationship Id="rId33" Type="http://schemas.openxmlformats.org/officeDocument/2006/relationships/hyperlink" Target="https://www.cellnex.com/about-cellnex/management-team/" TargetMode="External"/><Relationship Id="rId38" Type="http://schemas.openxmlformats.org/officeDocument/2006/relationships/printerSettings" Target="../printerSettings/printerSettings15.bin"/><Relationship Id="rId2" Type="http://schemas.openxmlformats.org/officeDocument/2006/relationships/hyperlink" Target="https://www.cellnex.com/investor-relations/corporate-governance/pierre-blayau/" TargetMode="External"/><Relationship Id="rId16" Type="http://schemas.openxmlformats.org/officeDocument/2006/relationships/hyperlink" Target="https://www.cellnex.com/app/uploads/2023/02/Report-Functions-ARMC-2022.pdf" TargetMode="External"/><Relationship Id="rId20" Type="http://schemas.openxmlformats.org/officeDocument/2006/relationships/hyperlink" Target="https://www.cellnex.com/investor-relations/corporate-governance/anne-bouverot/" TargetMode="External"/><Relationship Id="rId29" Type="http://schemas.openxmlformats.org/officeDocument/2006/relationships/hyperlink" Target="https://www.cellnex.com/investor-relations/corporate-governance/" TargetMode="External"/><Relationship Id="rId1" Type="http://schemas.openxmlformats.org/officeDocument/2006/relationships/hyperlink" Target="https://www.cellnex.com/investor-relations/corporate-governance/marco-patuano/" TargetMode="External"/><Relationship Id="rId6" Type="http://schemas.openxmlformats.org/officeDocument/2006/relationships/hyperlink" Target="https://www.cellnex.com/investor-relations/corporate-governance/maria-teresa-ballester-fornes/" TargetMode="External"/><Relationship Id="rId11" Type="http://schemas.openxmlformats.org/officeDocument/2006/relationships/hyperlink" Target="https://www.cellnex.com/about-cellnex/management-team/" TargetMode="External"/><Relationship Id="rId24" Type="http://schemas.openxmlformats.org/officeDocument/2006/relationships/hyperlink" Target="https://www.cellnex.com/investor-relations/corporate-governance/alexandra-reich/" TargetMode="External"/><Relationship Id="rId32" Type="http://schemas.openxmlformats.org/officeDocument/2006/relationships/hyperlink" Target="https://www.cellnex.com/investor-relations/corporate-governance/" TargetMode="External"/><Relationship Id="rId37" Type="http://schemas.openxmlformats.org/officeDocument/2006/relationships/hyperlink" Target="https://www.cellnex.com/investor-relations/corporate-governance/" TargetMode="External"/><Relationship Id="rId5" Type="http://schemas.openxmlformats.org/officeDocument/2006/relationships/hyperlink" Target="https://www.cellnex.com/investor-relations/corporate-governance/jonathan-amouyal/" TargetMode="External"/><Relationship Id="rId15" Type="http://schemas.openxmlformats.org/officeDocument/2006/relationships/hyperlink" Target="https://www.cellnex.com/investor-relations/corporate-governance/" TargetMode="External"/><Relationship Id="rId23" Type="http://schemas.openxmlformats.org/officeDocument/2006/relationships/hyperlink" Target="https://www.cellnex.com/investor-relations/corporate-governance/christian-coco/" TargetMode="External"/><Relationship Id="rId28" Type="http://schemas.openxmlformats.org/officeDocument/2006/relationships/hyperlink" Target="https://www.cellnex.com/about-cellnex/management-team/" TargetMode="External"/><Relationship Id="rId36" Type="http://schemas.openxmlformats.org/officeDocument/2006/relationships/hyperlink" Target="https://www.cellnex.com/investor-relations/corporate-governance/" TargetMode="External"/><Relationship Id="rId10" Type="http://schemas.openxmlformats.org/officeDocument/2006/relationships/hyperlink" Target="https://www.cellnex.com/about-cellnex/management-team/" TargetMode="External"/><Relationship Id="rId19" Type="http://schemas.openxmlformats.org/officeDocument/2006/relationships/hyperlink" Target="https://www.cellnex.com/about-cellnex/management-team/" TargetMode="External"/><Relationship Id="rId31" Type="http://schemas.openxmlformats.org/officeDocument/2006/relationships/hyperlink" Target="https://www.cellnex.com/investor-relations/corporate-governance/" TargetMode="External"/><Relationship Id="rId4" Type="http://schemas.openxmlformats.org/officeDocument/2006/relationships/hyperlink" Target="https://www.cellnex.com/investor-relations/corporate-governance/maria-luisa-guijarro-pinal/" TargetMode="External"/><Relationship Id="rId9" Type="http://schemas.openxmlformats.org/officeDocument/2006/relationships/hyperlink" Target="https://www.cellnex.com/investor-relations/corporate-governance/virginia-navarro-virgos/" TargetMode="External"/><Relationship Id="rId14" Type="http://schemas.openxmlformats.org/officeDocument/2006/relationships/hyperlink" Target="https://www.cellnex.com/app/uploads/2023/02/Report-Functions-NRSC-2022.pdf" TargetMode="External"/><Relationship Id="rId22" Type="http://schemas.openxmlformats.org/officeDocument/2006/relationships/hyperlink" Target="https://www.cellnex.com/investor-relations/corporate-governance/dominique-dhinnin/" TargetMode="External"/><Relationship Id="rId27" Type="http://schemas.openxmlformats.org/officeDocument/2006/relationships/hyperlink" Target="https://www.cellnex.com/about-cellnex/management-team/" TargetMode="External"/><Relationship Id="rId30" Type="http://schemas.openxmlformats.org/officeDocument/2006/relationships/hyperlink" Target="https://www.cellnex.com/investor-relations/corporate-governance/" TargetMode="External"/><Relationship Id="rId35" Type="http://schemas.openxmlformats.org/officeDocument/2006/relationships/hyperlink" Target="https://www.cellnex.com/investor-relations/corporate-governance/" TargetMode="Externa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6.xml"/><Relationship Id="rId1" Type="http://schemas.openxmlformats.org/officeDocument/2006/relationships/printerSettings" Target="../printerSettings/printerSettings16.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8" Type="http://schemas.openxmlformats.org/officeDocument/2006/relationships/hyperlink" Target="https://www.cellnex.com/app/uploads/2020/09/POL_GR_001_Cellnex-Information-Security-Policy_V1.pdf" TargetMode="External"/><Relationship Id="rId13" Type="http://schemas.openxmlformats.org/officeDocument/2006/relationships/hyperlink" Target="https://www.cellnex.com/app/uploads/2023/02/POL_GR_013_Procurement-Policy.pdf" TargetMode="External"/><Relationship Id="rId18" Type="http://schemas.openxmlformats.org/officeDocument/2006/relationships/hyperlink" Target="https://www.cellnex.com/app/uploads/2023/02/CLNX_Code-of-Ethics_web.pdf" TargetMode="External"/><Relationship Id="rId3" Type="http://schemas.openxmlformats.org/officeDocument/2006/relationships/hyperlink" Target="https://www.cellnex.com/app/uploads/2023/06/POL_GR_018-ECC-Policy-v2.pdf" TargetMode="External"/><Relationship Id="rId21" Type="http://schemas.openxmlformats.org/officeDocument/2006/relationships/hyperlink" Target="https://www.cellnex.com/app/uploads/2023/02/CLNX_Gift-Hospitality-Policy_web.pdf" TargetMode="External"/><Relationship Id="rId7" Type="http://schemas.openxmlformats.org/officeDocument/2006/relationships/hyperlink" Target="https://www.cellnex.com/app/uploads/2021/10/POL_GR_012_Cellnex_Human-Rights-Policy_v2_DEFv220324-9.pdf" TargetMode="External"/><Relationship Id="rId12" Type="http://schemas.openxmlformats.org/officeDocument/2006/relationships/hyperlink" Target="https://www.cellnex.com/app/uploads/2021/10/Cellnex-Treasury-Stock-Policy-ENG.pdf" TargetMode="External"/><Relationship Id="rId17" Type="http://schemas.openxmlformats.org/officeDocument/2006/relationships/hyperlink" Target="https://www.cellnex.com/investor-relations/corporate-governance/" TargetMode="External"/><Relationship Id="rId2" Type="http://schemas.openxmlformats.org/officeDocument/2006/relationships/hyperlink" Target="https://www.cellnex.com/app/uploads/2021/11/POL_GR_022_ESG_Policy.pdf" TargetMode="External"/><Relationship Id="rId16" Type="http://schemas.openxmlformats.org/officeDocument/2006/relationships/hyperlink" Target="https://www.cellnex.com/app/uploads/2023/06/Cellnex_Remunerations-policy.pdf" TargetMode="External"/><Relationship Id="rId20" Type="http://schemas.openxmlformats.org/officeDocument/2006/relationships/hyperlink" Target="https://www.cellnex.com/app/uploads/2023/02/CLNX_Conflict-of-Interest-Policy_web.pdf" TargetMode="External"/><Relationship Id="rId1" Type="http://schemas.openxmlformats.org/officeDocument/2006/relationships/hyperlink" Target="https://www.cellnex.com/app/uploads/2021/03/Politica-de-comunicacion-EN_DEF-1.pdf" TargetMode="External"/><Relationship Id="rId6" Type="http://schemas.openxmlformats.org/officeDocument/2006/relationships/hyperlink" Target="https://www.cellnex.com/app/uploads/2022/05/20220427_POL_GR_016_Global-Risk-Management-Policy_v2.pdf" TargetMode="External"/><Relationship Id="rId11" Type="http://schemas.openxmlformats.org/officeDocument/2006/relationships/hyperlink" Target="https://www.cellnex.com/app/uploads/2021/03/Policy-on-the-composition-of-the-Board-of-Directors-VF.pdf" TargetMode="External"/><Relationship Id="rId5" Type="http://schemas.openxmlformats.org/officeDocument/2006/relationships/hyperlink" Target="https://www.cellnex.com/app/uploads/2021/04/POL_GR_019_Global-Quality-Policy_VF.pdf" TargetMode="External"/><Relationship Id="rId15" Type="http://schemas.openxmlformats.org/officeDocument/2006/relationships/hyperlink" Target="https://www.cellnex.com/app/uploads/2021/10/Cellnex-Tax-Policy-ENG.pdf" TargetMode="External"/><Relationship Id="rId10" Type="http://schemas.openxmlformats.org/officeDocument/2006/relationships/hyperlink" Target="https://www.cellnex.com/app/uploads/2022/06/POL_GR_007_Personal-Data-Protection-Policy-2022-WEB.pdf" TargetMode="External"/><Relationship Id="rId19" Type="http://schemas.openxmlformats.org/officeDocument/2006/relationships/hyperlink" Target="https://www.cellnex.com/app/uploads/2022/04/Policy-for-the-Whistleblowing-Channel-_EN_WEB_Mar2022.pdf" TargetMode="External"/><Relationship Id="rId4" Type="http://schemas.openxmlformats.org/officeDocument/2006/relationships/hyperlink" Target="https://www.cellnex.com/app/uploads/2021/03/Equity-Diversity-and-Inclusion-Policy_web.pdf" TargetMode="External"/><Relationship Id="rId9" Type="http://schemas.openxmlformats.org/officeDocument/2006/relationships/hyperlink" Target="https://www.cellnex.com/app/uploads/2021/04/POL_GR_017_Occupational-Health-and-Safety-Policy_VF.pdf" TargetMode="External"/><Relationship Id="rId14" Type="http://schemas.openxmlformats.org/officeDocument/2006/relationships/hyperlink" Target="https://www.cellnex.com/app/uploads/2022/12/Shareholder-Remuneration-Policy-2023-2024.pdf" TargetMode="External"/><Relationship Id="rId22" Type="http://schemas.openxmlformats.org/officeDocument/2006/relationships/drawing" Target="../drawings/drawing22.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6C15F-EC5F-493B-8A67-A2C8CA5EB197}">
  <sheetPr codeName="Sheet1"/>
  <dimension ref="A1:A2"/>
  <sheetViews>
    <sheetView zoomScaleNormal="100" workbookViewId="0">
      <pane ySplit="1" topLeftCell="A2" activePane="bottomLeft" state="frozen"/>
      <selection activeCell="C21" sqref="C21:I21"/>
      <selection pane="bottomLeft"/>
    </sheetView>
  </sheetViews>
  <sheetFormatPr baseColWidth="10" defaultColWidth="8.7265625" defaultRowHeight="12.5"/>
  <cols>
    <col min="1" max="1" width="19.7265625" style="1" customWidth="1"/>
    <col min="2" max="2" width="156.7265625" style="1" customWidth="1"/>
    <col min="3" max="33" width="19.7265625" style="1" customWidth="1"/>
    <col min="34" max="16384" width="8.7265625" style="1"/>
  </cols>
  <sheetData>
    <row r="1" ht="75" customHeight="1"/>
    <row r="2" ht="20.149999999999999" customHeight="1"/>
  </sheetData>
  <sheetProtection algorithmName="SHA-512" hashValue="nTczdzhwnBmqWlYNwsojeol61E/eEadVQCCXbCWAvwm6vV5kL8P48yQcZ9xR2BnM8uHKivnHmI0avGkrX85OZg==" saltValue="ew2ja8ig2PRihxPOH2dEBw==" spinCount="100000" sheet="1" formatCells="0" formatColumns="0" formatRows="0" insertColumns="0" insertRows="0" insertHyperlinks="0" deleteColumns="0" deleteRows="0" sort="0" autoFilter="0" pivotTables="0"/>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47390E-2B47-D143-98E3-FEA593FB2080}">
  <sheetPr codeName="Sheet2"/>
  <dimension ref="B1:K25"/>
  <sheetViews>
    <sheetView zoomScaleNormal="100" workbookViewId="0">
      <pane ySplit="1" topLeftCell="A2" activePane="bottomLeft" state="frozen"/>
      <selection activeCell="C21" sqref="C21:I21"/>
      <selection pane="bottomLeft" activeCell="B23" sqref="B23:G23"/>
    </sheetView>
  </sheetViews>
  <sheetFormatPr baseColWidth="10" defaultColWidth="8.7265625" defaultRowHeight="13"/>
  <cols>
    <col min="1" max="1" width="24.453125" style="3" customWidth="1"/>
    <col min="2" max="7" width="19.7265625" style="3" customWidth="1"/>
    <col min="8" max="8" width="13.453125" style="276" customWidth="1"/>
    <col min="9" max="9" width="1.453125" style="276" customWidth="1"/>
    <col min="10" max="26" width="19.7265625" style="3" customWidth="1"/>
    <col min="27" max="16384" width="8.7265625" style="3"/>
  </cols>
  <sheetData>
    <row r="1" spans="2:11" s="1" customFormat="1" ht="75" customHeight="1">
      <c r="H1" s="269"/>
      <c r="I1" s="269"/>
    </row>
    <row r="2" spans="2:11" s="1" customFormat="1" ht="10" customHeight="1">
      <c r="H2" s="269"/>
      <c r="I2" s="269"/>
    </row>
    <row r="3" spans="2:11" s="251" customFormat="1" ht="18" customHeight="1">
      <c r="B3" s="439" t="s">
        <v>0</v>
      </c>
      <c r="C3" s="439"/>
      <c r="D3" s="439"/>
      <c r="E3" s="439"/>
      <c r="F3" s="439"/>
      <c r="G3" s="439"/>
      <c r="H3" s="274" t="s">
        <v>1</v>
      </c>
      <c r="I3" s="270"/>
      <c r="J3" s="252"/>
      <c r="K3" s="252"/>
    </row>
    <row r="4" spans="2:11" ht="10" customHeight="1">
      <c r="B4" s="435"/>
      <c r="C4" s="435"/>
      <c r="D4" s="435"/>
      <c r="E4" s="435"/>
      <c r="F4" s="435"/>
      <c r="G4" s="435"/>
      <c r="H4" s="271"/>
      <c r="I4" s="271"/>
    </row>
    <row r="5" spans="2:11" ht="83.15" customHeight="1">
      <c r="B5" s="436"/>
      <c r="C5" s="436"/>
      <c r="D5" s="436"/>
      <c r="E5" s="436"/>
      <c r="F5" s="436"/>
      <c r="G5" s="436"/>
      <c r="H5" s="272"/>
      <c r="I5" s="272"/>
    </row>
    <row r="6" spans="2:11" s="251" customFormat="1" ht="18" customHeight="1">
      <c r="B6" s="440" t="s">
        <v>2</v>
      </c>
      <c r="C6" s="440"/>
      <c r="D6" s="440"/>
      <c r="E6" s="440"/>
      <c r="F6" s="440"/>
      <c r="G6" s="440"/>
      <c r="H6" s="274" t="s">
        <v>1</v>
      </c>
      <c r="I6" s="273"/>
    </row>
    <row r="7" spans="2:11" s="251" customFormat="1" ht="18" customHeight="1">
      <c r="B7" s="440" t="s">
        <v>3</v>
      </c>
      <c r="C7" s="440"/>
      <c r="D7" s="440"/>
      <c r="E7" s="440"/>
      <c r="F7" s="440"/>
      <c r="G7" s="440"/>
      <c r="H7" s="274" t="s">
        <v>1</v>
      </c>
      <c r="I7" s="274"/>
    </row>
    <row r="8" spans="2:11" s="251" customFormat="1" ht="18" customHeight="1">
      <c r="B8" s="440" t="s">
        <v>4</v>
      </c>
      <c r="C8" s="440"/>
      <c r="D8" s="440"/>
      <c r="E8" s="440"/>
      <c r="F8" s="440"/>
      <c r="G8" s="440"/>
      <c r="H8" s="274" t="s">
        <v>1</v>
      </c>
      <c r="I8" s="274"/>
    </row>
    <row r="9" spans="2:11" s="251" customFormat="1" ht="18" customHeight="1">
      <c r="B9" s="440" t="s">
        <v>5</v>
      </c>
      <c r="C9" s="440"/>
      <c r="D9" s="440"/>
      <c r="E9" s="440"/>
      <c r="F9" s="440"/>
      <c r="G9" s="440"/>
      <c r="H9" s="274" t="s">
        <v>1</v>
      </c>
      <c r="I9" s="274"/>
    </row>
    <row r="10" spans="2:11" ht="10" customHeight="1">
      <c r="B10" s="435"/>
      <c r="C10" s="435"/>
      <c r="D10" s="435"/>
      <c r="E10" s="435"/>
      <c r="F10" s="435"/>
      <c r="G10" s="435"/>
      <c r="H10" s="271"/>
      <c r="I10" s="271"/>
    </row>
    <row r="11" spans="2:11" ht="83.5" customHeight="1">
      <c r="B11" s="436"/>
      <c r="C11" s="436"/>
      <c r="D11" s="436"/>
      <c r="E11" s="436"/>
      <c r="F11" s="436"/>
      <c r="G11" s="436"/>
      <c r="H11" s="272"/>
      <c r="I11" s="272"/>
    </row>
    <row r="12" spans="2:11" s="251" customFormat="1" ht="18" customHeight="1">
      <c r="B12" s="441" t="s">
        <v>6</v>
      </c>
      <c r="C12" s="441"/>
      <c r="D12" s="441"/>
      <c r="E12" s="441"/>
      <c r="F12" s="441"/>
      <c r="G12" s="441"/>
      <c r="H12" s="273" t="s">
        <v>1</v>
      </c>
      <c r="I12" s="273"/>
    </row>
    <row r="13" spans="2:11" s="251" customFormat="1" ht="18" customHeight="1">
      <c r="B13" s="437" t="s">
        <v>7</v>
      </c>
      <c r="C13" s="437"/>
      <c r="D13" s="437"/>
      <c r="E13" s="437"/>
      <c r="F13" s="437"/>
      <c r="G13" s="437"/>
      <c r="H13" s="273" t="s">
        <v>1</v>
      </c>
      <c r="I13" s="274"/>
    </row>
    <row r="14" spans="2:11" s="251" customFormat="1" ht="18" customHeight="1">
      <c r="B14" s="437" t="s">
        <v>8</v>
      </c>
      <c r="C14" s="437"/>
      <c r="D14" s="437"/>
      <c r="E14" s="437"/>
      <c r="F14" s="437"/>
      <c r="G14" s="437"/>
      <c r="H14" s="273" t="s">
        <v>1</v>
      </c>
      <c r="I14" s="274"/>
    </row>
    <row r="15" spans="2:11" s="251" customFormat="1" ht="18" customHeight="1">
      <c r="B15" s="437" t="s">
        <v>9</v>
      </c>
      <c r="C15" s="437"/>
      <c r="D15" s="437"/>
      <c r="E15" s="437"/>
      <c r="F15" s="437"/>
      <c r="G15" s="437"/>
      <c r="H15" s="273" t="s">
        <v>1</v>
      </c>
      <c r="I15" s="275"/>
    </row>
    <row r="16" spans="2:11" ht="10" customHeight="1">
      <c r="B16" s="438"/>
      <c r="C16" s="438"/>
      <c r="D16" s="438"/>
      <c r="E16" s="438"/>
      <c r="F16" s="438"/>
      <c r="G16" s="438"/>
      <c r="H16" s="271"/>
      <c r="I16" s="271"/>
    </row>
    <row r="17" spans="2:9" ht="88" customHeight="1">
      <c r="B17" s="436"/>
      <c r="C17" s="436"/>
      <c r="D17" s="436"/>
      <c r="E17" s="436"/>
      <c r="F17" s="436"/>
      <c r="G17" s="436"/>
      <c r="H17" s="272"/>
      <c r="I17" s="272"/>
    </row>
    <row r="18" spans="2:9" s="251" customFormat="1" ht="18" customHeight="1">
      <c r="B18" s="434" t="s">
        <v>10</v>
      </c>
      <c r="C18" s="434"/>
      <c r="D18" s="434"/>
      <c r="E18" s="434"/>
      <c r="F18" s="434"/>
      <c r="G18" s="434"/>
      <c r="H18" s="273" t="s">
        <v>1</v>
      </c>
      <c r="I18" s="273"/>
    </row>
    <row r="19" spans="2:9" s="251" customFormat="1" ht="18" customHeight="1">
      <c r="B19" s="434" t="s">
        <v>11</v>
      </c>
      <c r="C19" s="434"/>
      <c r="D19" s="434"/>
      <c r="E19" s="434"/>
      <c r="F19" s="434"/>
      <c r="G19" s="434"/>
      <c r="H19" s="273" t="s">
        <v>1</v>
      </c>
      <c r="I19" s="273"/>
    </row>
    <row r="20" spans="2:9" s="251" customFormat="1" ht="18" customHeight="1">
      <c r="B20" s="434" t="s">
        <v>12</v>
      </c>
      <c r="C20" s="434"/>
      <c r="D20" s="434"/>
      <c r="E20" s="434"/>
      <c r="F20" s="434"/>
      <c r="G20" s="434"/>
      <c r="H20" s="273" t="s">
        <v>1</v>
      </c>
      <c r="I20" s="274"/>
    </row>
    <row r="21" spans="2:9" ht="10" customHeight="1">
      <c r="B21" s="435"/>
      <c r="C21" s="435"/>
      <c r="D21" s="435"/>
      <c r="E21" s="435"/>
      <c r="F21" s="435"/>
      <c r="G21" s="435"/>
      <c r="H21" s="271"/>
      <c r="I21" s="271"/>
    </row>
    <row r="22" spans="2:9" ht="86.5" customHeight="1">
      <c r="B22" s="436"/>
      <c r="C22" s="436"/>
      <c r="D22" s="436"/>
      <c r="E22" s="436"/>
      <c r="F22" s="436"/>
      <c r="G22" s="436"/>
      <c r="H22" s="272"/>
      <c r="I22" s="272"/>
    </row>
    <row r="23" spans="2:9" s="251" customFormat="1" ht="18" customHeight="1">
      <c r="B23" s="433" t="s">
        <v>13</v>
      </c>
      <c r="C23" s="433"/>
      <c r="D23" s="433"/>
      <c r="E23" s="433"/>
      <c r="F23" s="433"/>
      <c r="G23" s="433"/>
      <c r="H23" s="273" t="s">
        <v>1</v>
      </c>
      <c r="I23" s="273"/>
    </row>
    <row r="24" spans="2:9" s="251" customFormat="1" ht="18" customHeight="1">
      <c r="B24" s="433" t="s">
        <v>14</v>
      </c>
      <c r="C24" s="433"/>
      <c r="D24" s="433"/>
      <c r="E24" s="433"/>
      <c r="F24" s="433"/>
      <c r="G24" s="433"/>
      <c r="H24" s="273" t="s">
        <v>1</v>
      </c>
      <c r="I24" s="273"/>
    </row>
    <row r="25" spans="2:9" s="251" customFormat="1" ht="18" customHeight="1">
      <c r="B25" s="433" t="s">
        <v>15</v>
      </c>
      <c r="C25" s="433"/>
      <c r="D25" s="433"/>
      <c r="E25" s="433"/>
      <c r="F25" s="433"/>
      <c r="G25" s="433"/>
      <c r="H25" s="273" t="s">
        <v>1</v>
      </c>
      <c r="I25" s="273"/>
    </row>
  </sheetData>
  <sheetProtection algorithmName="SHA-512" hashValue="Pk2oZROjqpC+u8qfS2WPAhLzactoddk7N43iB7Pffii4ObWbS+OiGGXvpuaVMksX4xhjVFHxsiQgFurwP8lYhQ==" saltValue="VaL0qJ5fFnRoCK2kKKM+QQ==" spinCount="100000" sheet="1" formatCells="0" formatColumns="0" formatRows="0" insertColumns="0" insertRows="0" insertHyperlinks="0" deleteColumns="0" deleteRows="0" sort="0" autoFilter="0" pivotTables="0"/>
  <mergeCells count="23">
    <mergeCell ref="B13:G13"/>
    <mergeCell ref="B14:G14"/>
    <mergeCell ref="B8:G8"/>
    <mergeCell ref="B9:G9"/>
    <mergeCell ref="B10:G10"/>
    <mergeCell ref="B11:G11"/>
    <mergeCell ref="B12:G12"/>
    <mergeCell ref="B3:G3"/>
    <mergeCell ref="B4:G4"/>
    <mergeCell ref="B5:G5"/>
    <mergeCell ref="B6:G6"/>
    <mergeCell ref="B7:G7"/>
    <mergeCell ref="B15:G15"/>
    <mergeCell ref="B16:G16"/>
    <mergeCell ref="B17:G17"/>
    <mergeCell ref="B18:G18"/>
    <mergeCell ref="B19:G19"/>
    <mergeCell ref="B25:G25"/>
    <mergeCell ref="B20:G20"/>
    <mergeCell ref="B21:G21"/>
    <mergeCell ref="B22:G22"/>
    <mergeCell ref="B23:G23"/>
    <mergeCell ref="B24:G24"/>
  </mergeCells>
  <hyperlinks>
    <hyperlink ref="B9" location="'EU Taxonomy'!A1" display="EU Taxonomy" xr:uid="{7FD739D3-416F-4910-BD4A-C57CF5B41C29}"/>
    <hyperlink ref="H9" location="'EU Taxonomy'!A1" display="→" xr:uid="{6179C21D-3C8B-4FF5-9ABF-317245894714}"/>
    <hyperlink ref="B25" location="Disclaimer!A1" display="Disclaimer" xr:uid="{478C8E50-0C54-41F4-9C60-EA78063C6B1D}"/>
    <hyperlink ref="H25" location="Disclaimer!A1" display="→" xr:uid="{6D13A1CC-7644-4259-B99A-E008D7600C74}"/>
    <hyperlink ref="B19" location="'Executive remuneration'!A1" display="Executive Remuneration" xr:uid="{692CEE63-C3F8-4FF2-A90F-1DB0BF2ED93E}"/>
    <hyperlink ref="H19" location="'Executive remuneration'!A1" display="→" xr:uid="{EA78AAA5-88CC-4D82-9B84-DFA68344573B}"/>
    <hyperlink ref="B12" location="Workforce!A1" display="Workforce" xr:uid="{44C314AB-D572-4444-9DF3-6FDF62A630E0}"/>
    <hyperlink ref="H12" location="Workforce!A1" display="→" xr:uid="{5257345A-6C48-4123-AF75-AB67C0DF5512}"/>
    <hyperlink ref="B24" location="'Policies &amp; Certifications'!A1" display="Policies &amp; Certifications" xr:uid="{6D002C24-3B0C-42F2-BECF-EEA85500A568}"/>
    <hyperlink ref="B3:G3" location="'Main ESG targets'!A1" display="Main ESG Targets" xr:uid="{F123464D-8E56-4EA7-8649-B6F7CAC18094}"/>
    <hyperlink ref="B6:G6" location="Resources!A1" display="Resources" xr:uid="{16CB793C-7FE2-43DE-A234-9568F4041700}"/>
    <hyperlink ref="B7:G7" location="'Climate change'!A1" display="Climate Change" xr:uid="{13D8AE2F-BBB9-4B98-B42D-577100FCF691}"/>
    <hyperlink ref="B8:G8" location="Biodiversity!A1" display="Biodiversity" xr:uid="{AA802250-E6BC-4CBE-B5EE-90DD6D31F585}"/>
    <hyperlink ref="B13:G13" location="'Our people'!A1" display="Our People" xr:uid="{BC81A544-70B3-44A9-B02B-DF5546E9A6AD}"/>
    <hyperlink ref="B14:G14" location="'Value Chain'!A1" display="Value Chain" xr:uid="{9E63E746-B8F0-44BD-BB34-46874894D396}"/>
    <hyperlink ref="B15:G15" location="'Socio-economic contribution'!A1" display="Socio-economic Contribution" xr:uid="{C3E0CE65-83B3-4B63-B043-2F1BFF99B74C}"/>
    <hyperlink ref="B20:G20" location="'Business Ethics'!A1" display="Business Ethics" xr:uid="{56F7B5B5-1FA2-4416-BDB9-B286EEB2772E}"/>
    <hyperlink ref="B18:G18" location="'BoD and Executive Committee'!A1" display="Board of Directors and Executive Committee" xr:uid="{1B34D6A6-7A3F-40FE-AC26-7128E92FDF56}"/>
    <hyperlink ref="B23:G23" location="'Sustainability Ratings'!A1" display="Sustainability Ratings" xr:uid="{8950844E-7835-44B4-BCD2-560A10C2ED5B}"/>
    <hyperlink ref="H3" location="'Main ESG targets'!A1" display="→" xr:uid="{E9FB2E00-5115-4B29-960C-BA51C464DA63}"/>
    <hyperlink ref="H6" location="Resources!A1" display="→" xr:uid="{BB73FED3-3267-4D1F-8766-F88FD67985FD}"/>
    <hyperlink ref="H7" location="'Climate change'!A1" display="→" xr:uid="{3BE1B096-F0B5-4B19-AE8B-1C526991D32F}"/>
    <hyperlink ref="H8" location="Biodiversity!A1" display="→" xr:uid="{0AB7CCBF-8BE0-4DB8-BBEF-C052926989D1}"/>
    <hyperlink ref="H13" location="'Our people'!A1" display="→" xr:uid="{97549747-0C2E-40D7-8693-EB2939971235}"/>
    <hyperlink ref="H14" location="'Value Chain'!A1" display="→" xr:uid="{AA4C3C48-0F3B-4BA5-8DB9-0F0984F74E1C}"/>
    <hyperlink ref="H15" location="'Socio-economic contribution'!A1" display="→" xr:uid="{FF920A31-0611-4013-AA05-22E014F58927}"/>
    <hyperlink ref="H18" location="'BoD and Executive Committee'!A1" display="→" xr:uid="{B60FB1DA-D5DE-4FDC-BF15-B7F4EAA2A7E1}"/>
    <hyperlink ref="H20" location="'Business Ethics'!A1" display="→" xr:uid="{83ED89B7-559D-4BEB-8CEE-B74938BBC1B9}"/>
    <hyperlink ref="H24" location="'Policies &amp; Certifications'!A1" display="→" xr:uid="{6618B738-826C-4102-B019-E5F2C500B3B4}"/>
    <hyperlink ref="H23" location="'Sustainability Ratings'!A1" display="→" xr:uid="{6B94AFE7-522F-4B9C-BFA8-0BF044202165}"/>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78E7CF-2CA6-4122-8437-38CB4B3E8A7E}">
  <sheetPr codeName="Sheet3"/>
  <dimension ref="B1:H71"/>
  <sheetViews>
    <sheetView zoomScale="80" zoomScaleNormal="80" workbookViewId="0">
      <pane ySplit="5" topLeftCell="A6" activePane="bottomLeft" state="frozen"/>
      <selection activeCell="C21" sqref="C21:I21"/>
      <selection pane="bottomLeft" activeCell="A8" sqref="A8"/>
    </sheetView>
  </sheetViews>
  <sheetFormatPr baseColWidth="10" defaultColWidth="8.7265625" defaultRowHeight="13"/>
  <cols>
    <col min="1" max="5" width="19.7265625" style="3" customWidth="1"/>
    <col min="6" max="8" width="19.7265625" style="4" customWidth="1"/>
    <col min="9" max="22" width="19.7265625" style="3" customWidth="1"/>
    <col min="23" max="16384" width="8.7265625" style="3"/>
  </cols>
  <sheetData>
    <row r="1" spans="2:8" s="1" customFormat="1" ht="75" customHeight="1"/>
    <row r="2" spans="2:8" s="1" customFormat="1" ht="8.15" customHeight="1"/>
    <row r="3" spans="2:8" s="1" customFormat="1" ht="75.650000000000006" customHeight="1">
      <c r="B3" s="458" t="s">
        <v>16</v>
      </c>
      <c r="C3" s="458"/>
      <c r="D3" s="458"/>
      <c r="E3" s="458"/>
      <c r="F3" s="458"/>
      <c r="G3" s="458"/>
      <c r="H3" s="458"/>
    </row>
    <row r="4" spans="2:8" s="1" customFormat="1" ht="16.149999999999999" customHeight="1"/>
    <row r="5" spans="2:8" ht="18" customHeight="1">
      <c r="B5" s="169"/>
      <c r="C5" s="169"/>
      <c r="D5" s="169"/>
      <c r="E5" s="169"/>
      <c r="F5" s="202" t="s">
        <v>17</v>
      </c>
      <c r="G5" s="202" t="s">
        <v>18</v>
      </c>
      <c r="H5" s="202">
        <v>2023</v>
      </c>
    </row>
    <row r="6" spans="2:8" ht="18" customHeight="1">
      <c r="B6" s="459" t="s">
        <v>19</v>
      </c>
      <c r="C6" s="459"/>
      <c r="D6" s="459"/>
      <c r="E6" s="459"/>
      <c r="F6" s="47"/>
      <c r="G6" s="47"/>
      <c r="H6" s="47"/>
    </row>
    <row r="7" spans="2:8" ht="18" customHeight="1">
      <c r="B7" s="460" t="s">
        <v>20</v>
      </c>
      <c r="C7" s="460"/>
      <c r="D7" s="460"/>
      <c r="E7" s="460"/>
      <c r="F7" s="200"/>
      <c r="G7" s="200"/>
      <c r="H7" s="200"/>
    </row>
    <row r="8" spans="2:8" ht="18" customHeight="1">
      <c r="B8" s="461" t="s">
        <v>21</v>
      </c>
      <c r="C8" s="461"/>
      <c r="D8" s="461"/>
      <c r="E8" s="461"/>
      <c r="F8" s="352">
        <v>2025</v>
      </c>
      <c r="G8" s="353">
        <v>1</v>
      </c>
      <c r="H8" s="353">
        <v>0.77</v>
      </c>
    </row>
    <row r="9" spans="2:8" ht="36" customHeight="1">
      <c r="B9" s="453" t="s">
        <v>22</v>
      </c>
      <c r="C9" s="453"/>
      <c r="D9" s="453"/>
      <c r="E9" s="453"/>
      <c r="F9" s="352">
        <v>2030</v>
      </c>
      <c r="G9" s="353">
        <v>-0.7</v>
      </c>
      <c r="H9" s="353">
        <v>-0.83</v>
      </c>
    </row>
    <row r="10" spans="2:8" ht="36" customHeight="1">
      <c r="B10" s="453" t="s">
        <v>23</v>
      </c>
      <c r="C10" s="453"/>
      <c r="D10" s="453"/>
      <c r="E10" s="453"/>
      <c r="F10" s="352">
        <v>2025</v>
      </c>
      <c r="G10" s="353">
        <v>-0.21</v>
      </c>
      <c r="H10" s="353">
        <v>-0.14000000000000001</v>
      </c>
    </row>
    <row r="11" spans="2:8" ht="22.5" customHeight="1">
      <c r="B11" s="453" t="s">
        <v>24</v>
      </c>
      <c r="C11" s="453"/>
      <c r="D11" s="453"/>
      <c r="E11" s="453"/>
      <c r="F11" s="352">
        <v>2035</v>
      </c>
      <c r="G11" s="353" t="s">
        <v>25</v>
      </c>
      <c r="H11" s="353">
        <v>-0.51</v>
      </c>
    </row>
    <row r="12" spans="2:8" ht="21.65" customHeight="1">
      <c r="B12" s="456" t="s">
        <v>26</v>
      </c>
      <c r="C12" s="456"/>
      <c r="D12" s="456"/>
      <c r="E12" s="456"/>
      <c r="F12" s="352" t="s">
        <v>27</v>
      </c>
      <c r="G12" s="353">
        <v>-1</v>
      </c>
      <c r="H12" s="353" t="s">
        <v>28</v>
      </c>
    </row>
    <row r="13" spans="2:8" ht="19" customHeight="1">
      <c r="B13" s="457" t="s">
        <v>29</v>
      </c>
      <c r="C13" s="457"/>
      <c r="D13" s="457"/>
      <c r="E13" s="457"/>
      <c r="F13" s="352" t="s">
        <v>30</v>
      </c>
      <c r="G13" s="353">
        <v>0.5</v>
      </c>
      <c r="H13" s="353">
        <v>0.78</v>
      </c>
    </row>
    <row r="14" spans="2:8" ht="19" customHeight="1">
      <c r="B14" s="457" t="s">
        <v>31</v>
      </c>
      <c r="C14" s="457"/>
      <c r="D14" s="457"/>
      <c r="E14" s="457"/>
      <c r="F14" s="352" t="s">
        <v>30</v>
      </c>
      <c r="G14" s="353">
        <v>0.3</v>
      </c>
      <c r="H14" s="353">
        <v>0.31</v>
      </c>
    </row>
    <row r="15" spans="2:8" ht="19" customHeight="1">
      <c r="B15" s="457" t="s">
        <v>32</v>
      </c>
      <c r="C15" s="457"/>
      <c r="D15" s="457"/>
      <c r="E15" s="457"/>
      <c r="F15" s="352" t="s">
        <v>30</v>
      </c>
      <c r="G15" s="353" t="s">
        <v>33</v>
      </c>
      <c r="H15" s="353">
        <v>0.22</v>
      </c>
    </row>
    <row r="16" spans="2:8" ht="19" customHeight="1">
      <c r="B16" s="457" t="s">
        <v>34</v>
      </c>
      <c r="C16" s="457"/>
      <c r="D16" s="457"/>
      <c r="E16" s="457"/>
      <c r="F16" s="352" t="s">
        <v>30</v>
      </c>
      <c r="G16" s="353">
        <v>0.7</v>
      </c>
      <c r="H16" s="353">
        <v>0.22</v>
      </c>
    </row>
    <row r="17" spans="2:8" ht="17.5" customHeight="1">
      <c r="B17" s="457" t="s">
        <v>35</v>
      </c>
      <c r="C17" s="457"/>
      <c r="D17" s="457"/>
      <c r="E17" s="457"/>
      <c r="F17" s="352" t="s">
        <v>30</v>
      </c>
      <c r="G17" s="353">
        <v>1</v>
      </c>
      <c r="H17" s="353" t="s">
        <v>28</v>
      </c>
    </row>
    <row r="18" spans="2:8" ht="16" customHeight="1">
      <c r="F18" s="3"/>
      <c r="G18" s="3"/>
      <c r="H18" s="3"/>
    </row>
    <row r="19" spans="2:8" ht="18" customHeight="1">
      <c r="B19" s="454" t="s">
        <v>36</v>
      </c>
      <c r="C19" s="454"/>
      <c r="D19" s="454"/>
      <c r="E19" s="454"/>
      <c r="F19" s="100"/>
      <c r="G19" s="100"/>
      <c r="H19" s="100"/>
    </row>
    <row r="20" spans="2:8" ht="18" customHeight="1">
      <c r="B20" s="455" t="s">
        <v>37</v>
      </c>
      <c r="C20" s="455"/>
      <c r="D20" s="455"/>
      <c r="E20" s="455"/>
      <c r="F20" s="114"/>
      <c r="G20" s="114"/>
      <c r="H20" s="114"/>
    </row>
    <row r="21" spans="2:8" ht="18" customHeight="1">
      <c r="B21" s="451" t="s">
        <v>38</v>
      </c>
      <c r="C21" s="451"/>
      <c r="D21" s="451"/>
      <c r="E21" s="451"/>
      <c r="F21" s="171">
        <v>2025</v>
      </c>
      <c r="G21" s="354">
        <v>0.3</v>
      </c>
      <c r="H21" s="170">
        <v>0.3</v>
      </c>
    </row>
    <row r="22" spans="2:8" ht="18" customHeight="1">
      <c r="B22" s="444" t="s">
        <v>40</v>
      </c>
      <c r="C22" s="444"/>
      <c r="D22" s="444"/>
      <c r="E22" s="444"/>
      <c r="F22" s="171">
        <v>2025</v>
      </c>
      <c r="G22" s="354">
        <v>0.6</v>
      </c>
      <c r="H22" s="170">
        <v>0.8</v>
      </c>
    </row>
    <row r="23" spans="2:8" ht="18" customHeight="1">
      <c r="B23" s="444" t="s">
        <v>41</v>
      </c>
      <c r="C23" s="444"/>
      <c r="D23" s="444"/>
      <c r="E23" s="444"/>
      <c r="F23" s="171">
        <v>2025</v>
      </c>
      <c r="G23" s="354">
        <v>0.4</v>
      </c>
      <c r="H23" s="170">
        <v>0.33</v>
      </c>
    </row>
    <row r="24" spans="2:8" ht="18" customHeight="1">
      <c r="B24" s="444" t="s">
        <v>42</v>
      </c>
      <c r="C24" s="444"/>
      <c r="D24" s="444"/>
      <c r="E24" s="444"/>
      <c r="F24" s="171">
        <v>2025</v>
      </c>
      <c r="G24" s="354">
        <v>0.4</v>
      </c>
      <c r="H24" s="170">
        <v>0.52</v>
      </c>
    </row>
    <row r="25" spans="2:8" ht="18" customHeight="1">
      <c r="B25" s="444" t="s">
        <v>43</v>
      </c>
      <c r="C25" s="444"/>
      <c r="D25" s="444"/>
      <c r="E25" s="444"/>
      <c r="F25" s="171">
        <v>2025</v>
      </c>
      <c r="G25" s="354" t="s">
        <v>44</v>
      </c>
      <c r="H25" s="170">
        <v>0.64</v>
      </c>
    </row>
    <row r="26" spans="2:8" ht="18" customHeight="1">
      <c r="B26" s="448" t="s">
        <v>45</v>
      </c>
      <c r="C26" s="448"/>
      <c r="D26" s="448"/>
      <c r="E26" s="448"/>
      <c r="F26" s="355" t="s">
        <v>46</v>
      </c>
      <c r="G26" s="67" t="s">
        <v>47</v>
      </c>
      <c r="H26" s="170">
        <v>0.61</v>
      </c>
    </row>
    <row r="27" spans="2:8" ht="18" customHeight="1">
      <c r="B27" s="448" t="s">
        <v>48</v>
      </c>
      <c r="C27" s="448"/>
      <c r="D27" s="448"/>
      <c r="E27" s="448"/>
      <c r="F27" s="171">
        <v>2023</v>
      </c>
      <c r="G27" s="67" t="s">
        <v>49</v>
      </c>
      <c r="H27" s="170" t="s">
        <v>50</v>
      </c>
    </row>
    <row r="28" spans="2:8" ht="18" customHeight="1" thickBot="1">
      <c r="B28" s="452" t="s">
        <v>51</v>
      </c>
      <c r="C28" s="452"/>
      <c r="D28" s="452"/>
      <c r="E28" s="452"/>
      <c r="F28" s="171">
        <v>2025</v>
      </c>
      <c r="G28" s="67" t="s">
        <v>52</v>
      </c>
      <c r="H28" s="170">
        <v>0.78</v>
      </c>
    </row>
    <row r="29" spans="2:8" ht="18" customHeight="1">
      <c r="B29" s="450" t="s">
        <v>53</v>
      </c>
      <c r="C29" s="450"/>
      <c r="D29" s="450"/>
      <c r="E29" s="450"/>
      <c r="F29" s="105"/>
      <c r="G29" s="105"/>
      <c r="H29" s="105"/>
    </row>
    <row r="30" spans="2:8" ht="18" customHeight="1">
      <c r="B30" s="451" t="s">
        <v>54</v>
      </c>
      <c r="C30" s="451"/>
      <c r="D30" s="451"/>
      <c r="E30" s="451"/>
      <c r="F30" s="171" t="s">
        <v>55</v>
      </c>
      <c r="G30" s="170">
        <v>1</v>
      </c>
      <c r="H30" s="170">
        <v>0.95</v>
      </c>
    </row>
    <row r="31" spans="2:8" ht="18" customHeight="1">
      <c r="B31" s="448" t="s">
        <v>56</v>
      </c>
      <c r="C31" s="448"/>
      <c r="D31" s="448"/>
      <c r="E31" s="448"/>
      <c r="F31" s="171">
        <v>2025</v>
      </c>
      <c r="G31" s="170">
        <v>0.8</v>
      </c>
      <c r="H31" s="171" t="s">
        <v>28</v>
      </c>
    </row>
    <row r="32" spans="2:8" ht="18" customHeight="1">
      <c r="B32" s="448" t="s">
        <v>57</v>
      </c>
      <c r="C32" s="448"/>
      <c r="D32" s="448"/>
      <c r="E32" s="448"/>
      <c r="F32" s="171" t="s">
        <v>55</v>
      </c>
      <c r="G32" s="170">
        <v>1</v>
      </c>
      <c r="H32" s="170">
        <v>0.95</v>
      </c>
    </row>
    <row r="33" spans="2:8" ht="18" customHeight="1" thickBot="1">
      <c r="B33" s="448" t="s">
        <v>58</v>
      </c>
      <c r="C33" s="448"/>
      <c r="D33" s="448"/>
      <c r="E33" s="448"/>
      <c r="F33" s="171">
        <v>2025</v>
      </c>
      <c r="G33" s="170">
        <v>0.8</v>
      </c>
      <c r="H33" s="171" t="s">
        <v>59</v>
      </c>
    </row>
    <row r="34" spans="2:8" ht="18" customHeight="1">
      <c r="B34" s="450" t="s">
        <v>60</v>
      </c>
      <c r="C34" s="450"/>
      <c r="D34" s="450"/>
      <c r="E34" s="450"/>
      <c r="F34" s="105"/>
      <c r="G34" s="105"/>
      <c r="H34" s="105"/>
    </row>
    <row r="35" spans="2:8" ht="18" customHeight="1">
      <c r="B35" s="444" t="s">
        <v>61</v>
      </c>
      <c r="C35" s="444"/>
      <c r="D35" s="444"/>
      <c r="E35" s="444"/>
      <c r="F35" s="171">
        <v>2023</v>
      </c>
      <c r="G35" s="170">
        <v>0.8</v>
      </c>
      <c r="H35" s="170">
        <v>0.69</v>
      </c>
    </row>
    <row r="36" spans="2:8" ht="18" customHeight="1">
      <c r="B36" s="445" t="s">
        <v>62</v>
      </c>
      <c r="C36" s="445"/>
      <c r="D36" s="445"/>
      <c r="E36" s="445"/>
      <c r="F36" s="139"/>
      <c r="G36" s="139"/>
      <c r="H36" s="139"/>
    </row>
    <row r="37" spans="2:8" ht="18" customHeight="1">
      <c r="B37" s="446" t="s">
        <v>63</v>
      </c>
      <c r="C37" s="446"/>
      <c r="D37" s="446"/>
      <c r="E37" s="446"/>
      <c r="F37" s="201"/>
      <c r="G37" s="201"/>
      <c r="H37" s="201"/>
    </row>
    <row r="38" spans="2:8" ht="18" customHeight="1">
      <c r="B38" s="447" t="s">
        <v>64</v>
      </c>
      <c r="C38" s="447"/>
      <c r="D38" s="447"/>
      <c r="E38" s="447"/>
      <c r="F38" s="171">
        <v>2025</v>
      </c>
      <c r="G38" s="170">
        <v>0.4</v>
      </c>
      <c r="H38" s="170">
        <v>0.54</v>
      </c>
    </row>
    <row r="39" spans="2:8" ht="18" customHeight="1">
      <c r="B39" s="444" t="s">
        <v>65</v>
      </c>
      <c r="C39" s="444"/>
      <c r="D39" s="444"/>
      <c r="E39" s="444"/>
      <c r="F39" s="171">
        <v>2025</v>
      </c>
      <c r="G39" s="170">
        <v>0.9</v>
      </c>
      <c r="H39" s="170">
        <v>0.92</v>
      </c>
    </row>
    <row r="40" spans="2:8" ht="18" customHeight="1">
      <c r="B40" s="444" t="s">
        <v>66</v>
      </c>
      <c r="C40" s="444"/>
      <c r="D40" s="444"/>
      <c r="E40" s="444"/>
      <c r="F40" s="171">
        <v>2025</v>
      </c>
      <c r="G40" s="170">
        <v>0.6</v>
      </c>
      <c r="H40" s="170">
        <v>0.69</v>
      </c>
    </row>
    <row r="41" spans="2:8" ht="18" customHeight="1">
      <c r="B41" s="444" t="s">
        <v>67</v>
      </c>
      <c r="C41" s="444"/>
      <c r="D41" s="444"/>
      <c r="E41" s="444"/>
      <c r="F41" s="171">
        <v>2025</v>
      </c>
      <c r="G41" s="170">
        <v>0.75</v>
      </c>
      <c r="H41" s="170">
        <v>1</v>
      </c>
    </row>
    <row r="42" spans="2:8" ht="18" customHeight="1">
      <c r="B42" s="444" t="s">
        <v>68</v>
      </c>
      <c r="C42" s="444"/>
      <c r="D42" s="444"/>
      <c r="E42" s="444"/>
      <c r="F42" s="171">
        <v>2025</v>
      </c>
      <c r="G42" s="170" t="s">
        <v>69</v>
      </c>
      <c r="H42" s="356">
        <v>7</v>
      </c>
    </row>
    <row r="43" spans="2:8" ht="18" customHeight="1">
      <c r="B43" s="448" t="s">
        <v>70</v>
      </c>
      <c r="C43" s="448"/>
      <c r="D43" s="448"/>
      <c r="E43" s="448"/>
      <c r="F43" s="442">
        <v>2024</v>
      </c>
      <c r="G43" s="442" t="s">
        <v>71</v>
      </c>
      <c r="H43" s="442" t="s">
        <v>59</v>
      </c>
    </row>
    <row r="44" spans="2:8" ht="18" customHeight="1">
      <c r="B44" s="449"/>
      <c r="C44" s="449"/>
      <c r="D44" s="449"/>
      <c r="E44" s="449"/>
      <c r="F44" s="443"/>
      <c r="G44" s="443"/>
      <c r="H44" s="443"/>
    </row>
    <row r="45" spans="2:8" ht="18" customHeight="1"/>
    <row r="46" spans="2:8" ht="18" customHeight="1">
      <c r="B46" s="184" t="s">
        <v>72</v>
      </c>
      <c r="C46" s="184"/>
      <c r="D46" s="184"/>
      <c r="E46" s="184"/>
    </row>
    <row r="47" spans="2:8" ht="18" customHeight="1">
      <c r="B47" s="184" t="s">
        <v>73</v>
      </c>
      <c r="C47" s="184"/>
      <c r="D47" s="184"/>
      <c r="E47" s="184"/>
    </row>
    <row r="48" spans="2:8" ht="18" customHeight="1">
      <c r="B48" s="184" t="s">
        <v>74</v>
      </c>
      <c r="C48" s="184"/>
      <c r="D48" s="184"/>
      <c r="E48" s="184"/>
    </row>
    <row r="49" spans="2:2" ht="18" customHeight="1">
      <c r="B49" s="184" t="s">
        <v>75</v>
      </c>
    </row>
    <row r="50" spans="2:2" ht="18" customHeight="1">
      <c r="B50" s="184"/>
    </row>
    <row r="51" spans="2:2" ht="18" customHeight="1"/>
    <row r="52" spans="2:2" ht="18" customHeight="1"/>
    <row r="53" spans="2:2" ht="18" customHeight="1"/>
    <row r="54" spans="2:2" ht="18" customHeight="1"/>
    <row r="55" spans="2:2" ht="18" customHeight="1"/>
    <row r="56" spans="2:2" ht="18" customHeight="1"/>
    <row r="57" spans="2:2" ht="18" customHeight="1"/>
    <row r="58" spans="2:2" ht="18" customHeight="1"/>
    <row r="59" spans="2:2" ht="18" customHeight="1"/>
    <row r="60" spans="2:2" ht="18" customHeight="1"/>
    <row r="61" spans="2:2" ht="18" customHeight="1"/>
    <row r="62" spans="2:2" ht="18" customHeight="1"/>
    <row r="63" spans="2:2" ht="18" customHeight="1"/>
    <row r="64" spans="2:2" ht="18" customHeight="1"/>
    <row r="65" ht="18" customHeight="1"/>
    <row r="66" ht="18" customHeight="1"/>
    <row r="67" ht="18" customHeight="1"/>
    <row r="68" ht="18" customHeight="1"/>
    <row r="69" ht="18" customHeight="1"/>
    <row r="70" ht="18" customHeight="1"/>
    <row r="71" ht="18" customHeight="1"/>
  </sheetData>
  <sheetProtection algorithmName="SHA-512" hashValue="fgJM8/MehCvmoQT44dOi4iWgY6XeSjCG5X4KUVmM2G82VGr4WOtwq4sbzA9abIB+lY02mu0YzXoQaVLR0gx2Pg==" saltValue="RN0rufKVaLrA4+c3GhpLKA==" spinCount="100000" sheet="1" formatCells="0" formatColumns="0" formatRows="0" insertColumns="0" insertRows="0" insertHyperlinks="0" deleteColumns="0" deleteRows="0" sort="0" autoFilter="0" pivotTables="0"/>
  <mergeCells count="41">
    <mergeCell ref="B3:H3"/>
    <mergeCell ref="B6:E6"/>
    <mergeCell ref="B7:E7"/>
    <mergeCell ref="B8:E8"/>
    <mergeCell ref="B9:E9"/>
    <mergeCell ref="B10:E10"/>
    <mergeCell ref="B11:E11"/>
    <mergeCell ref="B19:E19"/>
    <mergeCell ref="B20:E20"/>
    <mergeCell ref="B21:E21"/>
    <mergeCell ref="B12:E12"/>
    <mergeCell ref="B13:E13"/>
    <mergeCell ref="B14:E14"/>
    <mergeCell ref="B17:E17"/>
    <mergeCell ref="B15:E15"/>
    <mergeCell ref="B16:E16"/>
    <mergeCell ref="B22:E22"/>
    <mergeCell ref="B23:E23"/>
    <mergeCell ref="B24:E24"/>
    <mergeCell ref="B25:E25"/>
    <mergeCell ref="B28:E28"/>
    <mergeCell ref="B29:E29"/>
    <mergeCell ref="B30:E30"/>
    <mergeCell ref="B26:E26"/>
    <mergeCell ref="B27:E27"/>
    <mergeCell ref="B31:E31"/>
    <mergeCell ref="B34:E34"/>
    <mergeCell ref="B35:E35"/>
    <mergeCell ref="B33:E33"/>
    <mergeCell ref="B32:E32"/>
    <mergeCell ref="F43:F44"/>
    <mergeCell ref="G43:G44"/>
    <mergeCell ref="H43:H44"/>
    <mergeCell ref="B41:E41"/>
    <mergeCell ref="B36:E36"/>
    <mergeCell ref="B37:E37"/>
    <mergeCell ref="B38:E38"/>
    <mergeCell ref="B39:E39"/>
    <mergeCell ref="B40:E40"/>
    <mergeCell ref="B42:E42"/>
    <mergeCell ref="B43:E44"/>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53CFE-4D47-9243-AB6D-79CA37EA74FF}">
  <sheetPr codeName="Sheet4">
    <tabColor theme="6"/>
  </sheetPr>
  <dimension ref="A1:CJ58"/>
  <sheetViews>
    <sheetView zoomScaleNormal="100" zoomScaleSheetLayoutView="10" workbookViewId="0">
      <pane ySplit="1" topLeftCell="A4" activePane="bottomLeft" state="frozen"/>
      <selection activeCell="C21" sqref="C21:I21"/>
      <selection pane="bottomLeft" activeCell="B28" sqref="B28:B37"/>
    </sheetView>
  </sheetViews>
  <sheetFormatPr baseColWidth="10" defaultColWidth="8.7265625" defaultRowHeight="12.5"/>
  <cols>
    <col min="1" max="1" width="20.7265625" style="1" customWidth="1"/>
    <col min="2" max="2" width="88.54296875" style="1" customWidth="1"/>
    <col min="3" max="3" width="6.81640625" style="1" customWidth="1"/>
    <col min="4" max="4" width="60" style="1" customWidth="1"/>
    <col min="5" max="6" width="8.7265625" style="1"/>
    <col min="7" max="7" width="8.7265625" style="1" customWidth="1"/>
    <col min="8" max="16384" width="8.7265625" style="1"/>
  </cols>
  <sheetData>
    <row r="1" spans="4:4" ht="75" customHeight="1"/>
    <row r="2" spans="4:4" ht="12" customHeight="1"/>
    <row r="3" spans="4:4" ht="18">
      <c r="D3" s="168" t="s">
        <v>76</v>
      </c>
    </row>
    <row r="4" spans="4:4" ht="18">
      <c r="D4" s="254" t="s">
        <v>2</v>
      </c>
    </row>
    <row r="5" spans="4:4" ht="18">
      <c r="D5" s="255" t="s">
        <v>3</v>
      </c>
    </row>
    <row r="6" spans="4:4" ht="18">
      <c r="D6" s="255" t="s">
        <v>4</v>
      </c>
    </row>
    <row r="7" spans="4:4" ht="18">
      <c r="D7" s="255" t="s">
        <v>5</v>
      </c>
    </row>
    <row r="11" spans="4:4" ht="13">
      <c r="D11" s="264"/>
    </row>
    <row r="27" spans="2:3" ht="25.5" customHeight="1"/>
    <row r="28" spans="2:3" ht="12.75" customHeight="1">
      <c r="B28" s="462" t="s">
        <v>77</v>
      </c>
      <c r="C28" s="345"/>
    </row>
    <row r="29" spans="2:3" ht="12.65" customHeight="1">
      <c r="B29" s="462"/>
      <c r="C29" s="345"/>
    </row>
    <row r="30" spans="2:3" ht="12.65" customHeight="1">
      <c r="B30" s="462"/>
      <c r="C30" s="345"/>
    </row>
    <row r="31" spans="2:3" ht="11.25" customHeight="1">
      <c r="B31" s="462"/>
      <c r="C31" s="345"/>
    </row>
    <row r="32" spans="2:3" ht="12" customHeight="1">
      <c r="B32" s="462"/>
      <c r="C32" s="345"/>
    </row>
    <row r="33" spans="2:4" ht="12" customHeight="1">
      <c r="B33" s="462"/>
      <c r="C33" s="345"/>
    </row>
    <row r="34" spans="2:4" ht="14.5" customHeight="1">
      <c r="B34" s="462"/>
      <c r="C34" s="345"/>
      <c r="D34" s="463"/>
    </row>
    <row r="35" spans="2:4" ht="25" customHeight="1">
      <c r="B35" s="462"/>
      <c r="C35" s="345"/>
      <c r="D35" s="463"/>
    </row>
    <row r="36" spans="2:4" ht="12.65" customHeight="1">
      <c r="B36" s="462"/>
      <c r="C36" s="345"/>
      <c r="D36" s="463"/>
    </row>
    <row r="37" spans="2:4" ht="20.25" customHeight="1">
      <c r="B37" s="462"/>
      <c r="C37" s="345"/>
      <c r="D37" s="463"/>
    </row>
    <row r="38" spans="2:4">
      <c r="D38" s="420"/>
    </row>
    <row r="39" spans="2:4">
      <c r="D39" s="420"/>
    </row>
    <row r="49" spans="1:88" customFormat="1" ht="19.399999999999999" customHeight="1">
      <c r="A49" s="1"/>
      <c r="B49" s="1"/>
      <c r="C49" s="1"/>
      <c r="D49" s="1"/>
      <c r="E49" s="1"/>
      <c r="F49" s="3"/>
      <c r="G49" s="3"/>
      <c r="H49" s="3"/>
      <c r="I49" s="3"/>
      <c r="J49" s="3"/>
      <c r="K49" s="3"/>
      <c r="L49" s="3"/>
      <c r="M49" s="3"/>
      <c r="N49" s="3"/>
      <c r="O49" s="3"/>
      <c r="P49" s="3"/>
      <c r="Q49" s="3"/>
      <c r="R49" s="3"/>
      <c r="S49" s="3"/>
      <c r="T49" s="3"/>
      <c r="U49" s="3"/>
      <c r="V49" s="3"/>
      <c r="W49" s="8"/>
      <c r="X49" s="9"/>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1:88" s="3" customFormat="1" ht="25.4" customHeight="1">
      <c r="D50" s="1"/>
      <c r="E50" s="1"/>
    </row>
    <row r="51" spans="1:88" s="3" customFormat="1" ht="25.4" customHeight="1">
      <c r="D51" s="1"/>
      <c r="E51" s="1"/>
    </row>
    <row r="52" spans="1:88" s="3" customFormat="1" ht="25.4" customHeight="1">
      <c r="D52" s="1"/>
      <c r="E52" s="1"/>
    </row>
    <row r="53" spans="1:88" s="3" customFormat="1" ht="25.4" customHeight="1">
      <c r="D53" s="1"/>
      <c r="E53" s="1"/>
    </row>
    <row r="54" spans="1:88" s="3" customFormat="1" ht="25.4" customHeight="1">
      <c r="D54" s="1"/>
      <c r="E54" s="1"/>
    </row>
    <row r="56" spans="1:88" ht="20.149999999999999" customHeight="1"/>
    <row r="57" spans="1:88" ht="145.4" customHeight="1">
      <c r="D57" s="264"/>
      <c r="E57" s="172"/>
      <c r="F57" s="172"/>
      <c r="G57" s="172"/>
    </row>
    <row r="58" spans="1:88" ht="20.149999999999999" customHeight="1"/>
  </sheetData>
  <sheetProtection algorithmName="SHA-512" hashValue="6leDCOUES/TXozpOUSNNOUR1jv1qYsLRD2lhXaC1opkBtPFTi/h3ix9TY7Gk8Ajj8rt9TaawqVq5IdXg3nEiVQ==" saltValue="DNNbSjGQTNzBT1wqZy1Iqg==" spinCount="100000" sheet="1" formatCells="0" formatColumns="0" formatRows="0" insertColumns="0" insertRows="0" insertHyperlinks="0" deleteColumns="0" deleteRows="0" sort="0" autoFilter="0" pivotTables="0"/>
  <mergeCells count="3">
    <mergeCell ref="B28:B37"/>
    <mergeCell ref="D34:D35"/>
    <mergeCell ref="D36:D37"/>
  </mergeCells>
  <hyperlinks>
    <hyperlink ref="G10" location="Resources!A1" display="Resources" xr:uid="{5A535000-36C5-CC4D-BF82-80FF1B8171A1}"/>
    <hyperlink ref="J10" location="'Climate change'!A1" display="Climate Change" xr:uid="{E69C3420-1935-D448-A286-5F2B8E494630}"/>
    <hyperlink ref="N10" location="Biodiversity!A1" display="Biodiversity" xr:uid="{1C1C3212-6653-934D-87FA-DFA06B01A690}"/>
    <hyperlink ref="Q10" location="Taxonomy!A1" display="Taxonomy" xr:uid="{D841EA78-0019-034D-A32C-D7C74017E1AF}"/>
    <hyperlink ref="D3" location="'ENVIRONMENT -&gt;'!A1" display="ENVIRONMENT" xr:uid="{F97938EC-748F-4DF8-8885-6F525711F51F}"/>
    <hyperlink ref="D4" location="Resources!A1" display="Resources" xr:uid="{FE8ACF79-D207-4D07-888A-14686875915B}"/>
    <hyperlink ref="D5" location="'Climate change'!A1" display="Climate Change" xr:uid="{D4E3D27B-DAF9-4936-A209-287E13D501F0}"/>
    <hyperlink ref="D6" location="Biodiversity!A1" display="Biodiversity" xr:uid="{94DBF248-0586-4145-A6B3-547808F63DD2}"/>
    <hyperlink ref="D7" location="Taxonomy!A1" display="Taxonomy" xr:uid="{75340E1A-B154-4245-8001-761DD2608E16}"/>
    <hyperlink ref="D7" location="'EU Taxonomy'!A1" display="EU Taxonomy" xr:uid="{A8012DDE-2084-4647-BA85-AF4C55E702E4}"/>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188F1-8070-47C3-9F05-C99CC1E560D8}">
  <sheetPr codeName="Sheet5">
    <tabColor theme="6" tint="0.79998168889431442"/>
  </sheetPr>
  <dimension ref="A1:W248"/>
  <sheetViews>
    <sheetView zoomScale="85" zoomScaleNormal="85" workbookViewId="0">
      <pane ySplit="1" topLeftCell="A2" activePane="bottomLeft" state="frozen"/>
      <selection activeCell="C21" sqref="C21:I21"/>
      <selection pane="bottomLeft" activeCell="B16" sqref="B16"/>
    </sheetView>
  </sheetViews>
  <sheetFormatPr baseColWidth="10" defaultColWidth="8.7265625" defaultRowHeight="13"/>
  <cols>
    <col min="1" max="1" width="19.7265625" style="1" customWidth="1"/>
    <col min="2" max="3" width="19.7265625" style="3" customWidth="1"/>
    <col min="4" max="4" width="23.54296875" style="3" customWidth="1"/>
    <col min="5" max="7" width="19.7265625" style="3" customWidth="1"/>
    <col min="8" max="8" width="23.7265625" style="3" customWidth="1"/>
    <col min="9" max="25" width="19.7265625" style="3" customWidth="1"/>
    <col min="26" max="16384" width="8.7265625" style="3"/>
  </cols>
  <sheetData>
    <row r="1" spans="1:23" s="1" customFormat="1" ht="75" customHeight="1"/>
    <row r="2" spans="1:23" s="1" customFormat="1" ht="20.149999999999999" customHeight="1"/>
    <row r="3" spans="1:23" s="1" customFormat="1" ht="40.4" customHeight="1" thickBot="1">
      <c r="B3" s="2"/>
      <c r="C3" s="48" t="s">
        <v>78</v>
      </c>
      <c r="D3" s="48"/>
      <c r="E3" s="43"/>
      <c r="F3" s="43"/>
      <c r="G3" s="43"/>
      <c r="H3" s="43"/>
      <c r="I3" s="43"/>
      <c r="J3" s="43"/>
      <c r="K3" s="43"/>
      <c r="L3" s="43"/>
      <c r="M3" s="43"/>
      <c r="N3" s="43"/>
      <c r="O3" s="43"/>
      <c r="P3" s="43"/>
      <c r="Q3" s="43"/>
      <c r="R3" s="43"/>
      <c r="S3" s="43"/>
      <c r="T3" s="43"/>
      <c r="U3" s="43"/>
      <c r="V3" s="43"/>
      <c r="W3" s="43"/>
    </row>
    <row r="4" spans="1:23" ht="20.149999999999999" customHeight="1">
      <c r="A4" s="3"/>
      <c r="C4" s="4"/>
      <c r="D4" s="4"/>
      <c r="E4" s="4"/>
      <c r="F4" s="4"/>
      <c r="G4" s="4"/>
    </row>
    <row r="5" spans="1:23" s="44" customFormat="1" ht="20.149999999999999" customHeight="1">
      <c r="C5" s="47" t="s">
        <v>79</v>
      </c>
      <c r="D5" s="47"/>
      <c r="E5" s="45"/>
      <c r="F5" s="46"/>
      <c r="G5" s="46"/>
      <c r="H5" s="46"/>
      <c r="I5" s="46"/>
      <c r="J5" s="46"/>
      <c r="K5" s="46"/>
      <c r="L5" s="46"/>
      <c r="M5" s="46"/>
      <c r="N5" s="46"/>
      <c r="O5" s="46"/>
      <c r="P5" s="46"/>
      <c r="Q5" s="46"/>
      <c r="R5" s="46"/>
      <c r="S5" s="46"/>
      <c r="T5" s="46"/>
      <c r="U5" s="46"/>
      <c r="V5" s="46"/>
      <c r="W5" s="46"/>
    </row>
    <row r="6" spans="1:23" ht="20.149999999999999" customHeight="1" thickBot="1">
      <c r="A6" s="3"/>
      <c r="C6" s="4"/>
      <c r="D6" s="4"/>
      <c r="E6" s="4"/>
      <c r="F6" s="4"/>
      <c r="G6" s="4"/>
    </row>
    <row r="7" spans="1:23" ht="39" customHeight="1" thickTop="1">
      <c r="A7" s="3"/>
      <c r="C7" s="466" t="s">
        <v>80</v>
      </c>
      <c r="D7" s="466"/>
      <c r="E7" s="50">
        <v>2023</v>
      </c>
      <c r="F7" s="50">
        <v>2022</v>
      </c>
      <c r="G7" s="50">
        <v>2021</v>
      </c>
      <c r="H7" s="50">
        <v>2020</v>
      </c>
    </row>
    <row r="8" spans="1:23" ht="18" customHeight="1">
      <c r="A8" s="3"/>
      <c r="C8" s="344" t="s">
        <v>81</v>
      </c>
      <c r="D8" s="344"/>
      <c r="E8" s="53">
        <v>347.98448202259698</v>
      </c>
      <c r="F8" s="53">
        <v>636.77863781707799</v>
      </c>
      <c r="G8" s="53">
        <v>396.91741857080171</v>
      </c>
      <c r="H8" s="419">
        <v>360.05</v>
      </c>
      <c r="R8" s="53"/>
      <c r="S8" s="53"/>
      <c r="T8" s="53"/>
    </row>
    <row r="9" spans="1:23" ht="18" customHeight="1">
      <c r="A9" s="3"/>
      <c r="C9" s="444" t="s">
        <v>82</v>
      </c>
      <c r="D9" s="444"/>
      <c r="E9" s="53">
        <v>3822.8225546449798</v>
      </c>
      <c r="F9" s="53">
        <v>3367.4080654504446</v>
      </c>
      <c r="G9" s="53">
        <v>2665.9335097830485</v>
      </c>
      <c r="H9" s="419">
        <v>3016.62</v>
      </c>
      <c r="R9" s="53"/>
      <c r="S9" s="53"/>
      <c r="T9" s="53"/>
    </row>
    <row r="10" spans="1:23" ht="18" customHeight="1">
      <c r="A10" s="3"/>
      <c r="C10" s="444" t="s">
        <v>83</v>
      </c>
      <c r="D10" s="444"/>
      <c r="E10" s="53">
        <v>4.9980000000000002</v>
      </c>
      <c r="F10" s="203">
        <v>0</v>
      </c>
      <c r="G10" s="203">
        <v>0.15111041240888329</v>
      </c>
      <c r="H10" s="419">
        <v>0.57999999999999996</v>
      </c>
      <c r="R10" s="53"/>
      <c r="S10" s="53"/>
      <c r="T10" s="53"/>
    </row>
    <row r="11" spans="1:23" ht="18" customHeight="1">
      <c r="A11" s="3"/>
      <c r="C11" s="444" t="s">
        <v>84</v>
      </c>
      <c r="D11" s="444"/>
      <c r="E11" s="53">
        <v>1384268.9174299999</v>
      </c>
      <c r="F11" s="53">
        <v>1295124.4713600001</v>
      </c>
      <c r="G11" s="53">
        <v>1223050.87744</v>
      </c>
      <c r="H11" s="419">
        <v>1150553.27</v>
      </c>
      <c r="R11" s="53"/>
      <c r="S11" s="53"/>
      <c r="T11" s="53"/>
    </row>
    <row r="12" spans="1:23" ht="18" customHeight="1">
      <c r="A12" s="3"/>
      <c r="C12" s="444" t="s">
        <v>85</v>
      </c>
      <c r="D12" s="444"/>
      <c r="E12" s="53">
        <v>1379489.9174299999</v>
      </c>
      <c r="F12" s="53">
        <v>1293359.4713600001</v>
      </c>
      <c r="G12" s="53">
        <v>1222574.1108299999</v>
      </c>
      <c r="H12" s="419">
        <v>1150278.07</v>
      </c>
    </row>
    <row r="13" spans="1:23" ht="18" customHeight="1">
      <c r="A13" s="3"/>
      <c r="C13" s="444" t="s">
        <v>630</v>
      </c>
      <c r="D13" s="444"/>
      <c r="E13" s="53">
        <v>4779</v>
      </c>
      <c r="F13" s="53">
        <v>1765</v>
      </c>
      <c r="G13" s="53">
        <v>476.76661000000001</v>
      </c>
      <c r="H13" s="419">
        <v>275.2</v>
      </c>
    </row>
    <row r="14" spans="1:23" ht="18" customHeight="1">
      <c r="A14" s="3"/>
      <c r="C14" s="444" t="s">
        <v>86</v>
      </c>
      <c r="D14" s="444"/>
      <c r="E14" s="53">
        <v>1778.2070000000001</v>
      </c>
      <c r="F14" s="53">
        <v>2063.9165699999999</v>
      </c>
      <c r="G14" s="53">
        <v>1303.1773900000001</v>
      </c>
      <c r="H14" s="419">
        <v>1303</v>
      </c>
    </row>
    <row r="15" spans="1:23" ht="18" customHeight="1">
      <c r="A15" s="3"/>
      <c r="C15" s="465" t="s">
        <v>87</v>
      </c>
      <c r="D15" s="465"/>
      <c r="E15" s="55">
        <v>1390223.4294666699</v>
      </c>
      <c r="F15" s="55">
        <v>1301192.5746332675</v>
      </c>
      <c r="G15" s="55">
        <v>1227417.0568687662</v>
      </c>
      <c r="H15" s="418">
        <v>1155233.51</v>
      </c>
    </row>
    <row r="16" spans="1:23" ht="20.149999999999999" customHeight="1" thickBot="1">
      <c r="A16" s="3"/>
      <c r="C16" s="4"/>
      <c r="D16" s="4"/>
      <c r="E16" s="4"/>
      <c r="F16" s="4"/>
      <c r="G16" s="4"/>
      <c r="H16" s="4"/>
    </row>
    <row r="17" spans="1:23" ht="36" customHeight="1" thickTop="1">
      <c r="A17" s="3"/>
      <c r="C17" s="466" t="s">
        <v>641</v>
      </c>
      <c r="D17" s="466"/>
      <c r="E17" s="50">
        <v>2023</v>
      </c>
      <c r="F17" s="50">
        <v>2022</v>
      </c>
      <c r="G17" s="50">
        <v>2021</v>
      </c>
      <c r="H17" s="50">
        <v>2020</v>
      </c>
    </row>
    <row r="18" spans="1:23" ht="18" customHeight="1">
      <c r="A18" s="3"/>
      <c r="C18" s="468" t="s">
        <v>88</v>
      </c>
      <c r="D18" s="468"/>
      <c r="E18" s="56">
        <v>312569.196</v>
      </c>
      <c r="F18" s="56">
        <v>293822.33100000001</v>
      </c>
      <c r="G18" s="56">
        <v>726423.12100000004</v>
      </c>
      <c r="H18" s="56">
        <v>1034904.123</v>
      </c>
    </row>
    <row r="19" spans="1:23" ht="18" customHeight="1">
      <c r="A19" s="3"/>
      <c r="C19" s="444" t="s">
        <v>89</v>
      </c>
      <c r="D19" s="444"/>
      <c r="E19" s="56">
        <v>1066920.72</v>
      </c>
      <c r="F19" s="56">
        <v>999537.14</v>
      </c>
      <c r="G19" s="56">
        <v>496150.989</v>
      </c>
      <c r="H19" s="56">
        <v>115373.95</v>
      </c>
    </row>
    <row r="20" spans="1:23" ht="18" customHeight="1">
      <c r="A20" s="3"/>
      <c r="C20" s="465" t="s">
        <v>87</v>
      </c>
      <c r="D20" s="465"/>
      <c r="E20" s="55">
        <v>1379489.9169999999</v>
      </c>
      <c r="F20" s="55">
        <v>1293359.4709999999</v>
      </c>
      <c r="G20" s="55">
        <v>1222574.1100000001</v>
      </c>
      <c r="H20" s="55">
        <v>1150278.0730000001</v>
      </c>
    </row>
    <row r="21" spans="1:23" ht="20.149999999999999" customHeight="1" thickBot="1">
      <c r="A21" s="3"/>
      <c r="C21" s="4"/>
      <c r="D21" s="4"/>
      <c r="E21" s="4"/>
      <c r="F21" s="4"/>
      <c r="G21" s="4"/>
      <c r="H21" s="4"/>
    </row>
    <row r="22" spans="1:23" ht="38.25" customHeight="1" thickTop="1">
      <c r="A22" s="3"/>
      <c r="C22" s="466" t="s">
        <v>90</v>
      </c>
      <c r="D22" s="466"/>
      <c r="E22" s="50">
        <v>2023</v>
      </c>
      <c r="F22" s="50">
        <v>2022</v>
      </c>
      <c r="G22" s="50">
        <v>2021</v>
      </c>
      <c r="H22" s="50">
        <v>2020</v>
      </c>
    </row>
    <row r="23" spans="1:23" ht="18" customHeight="1">
      <c r="A23" s="3"/>
      <c r="C23" s="468" t="s">
        <v>91</v>
      </c>
      <c r="D23" s="468"/>
      <c r="E23" s="53">
        <v>1066920.72</v>
      </c>
      <c r="F23" s="53">
        <v>999537.14012666664</v>
      </c>
      <c r="G23" s="56">
        <v>496150.98981</v>
      </c>
      <c r="H23" s="56">
        <v>115373.95</v>
      </c>
    </row>
    <row r="24" spans="1:23" ht="18" customHeight="1">
      <c r="A24" s="3"/>
      <c r="C24" s="444" t="s">
        <v>634</v>
      </c>
      <c r="D24" s="444"/>
      <c r="E24" s="53">
        <v>4779.5</v>
      </c>
      <c r="F24" s="53">
        <v>1765</v>
      </c>
      <c r="G24" s="56">
        <v>476.76661000000001</v>
      </c>
      <c r="H24" s="56">
        <v>275.2</v>
      </c>
    </row>
    <row r="25" spans="1:23" ht="18" customHeight="1">
      <c r="A25" s="3"/>
      <c r="C25" s="465" t="s">
        <v>87</v>
      </c>
      <c r="D25" s="465"/>
      <c r="E25" s="55">
        <f>E23+E24</f>
        <v>1071700.22</v>
      </c>
      <c r="F25" s="55">
        <v>1001302.1401266666</v>
      </c>
      <c r="G25" s="55">
        <v>496627.75641999999</v>
      </c>
      <c r="H25" s="418">
        <v>115649</v>
      </c>
    </row>
    <row r="26" spans="1:23" ht="18" customHeight="1" thickBot="1">
      <c r="A26" s="3"/>
      <c r="C26" s="428"/>
      <c r="D26" s="428"/>
      <c r="E26" s="429"/>
      <c r="F26" s="429"/>
      <c r="G26" s="429"/>
      <c r="H26" s="430"/>
    </row>
    <row r="27" spans="1:23" ht="31.5" customHeight="1" thickTop="1">
      <c r="A27" s="3"/>
      <c r="C27" s="466" t="s">
        <v>665</v>
      </c>
      <c r="D27" s="466"/>
      <c r="E27" s="50">
        <v>2023</v>
      </c>
      <c r="F27" s="50">
        <v>2022</v>
      </c>
      <c r="G27" s="50">
        <v>2021</v>
      </c>
    </row>
    <row r="28" spans="1:23" ht="18.5" customHeight="1">
      <c r="A28" s="3"/>
      <c r="C28" s="468" t="s">
        <v>663</v>
      </c>
      <c r="D28" s="468"/>
      <c r="E28" s="53">
        <v>46617</v>
      </c>
      <c r="F28" s="53">
        <v>38497</v>
      </c>
      <c r="G28" s="53">
        <v>6350</v>
      </c>
      <c r="H28" s="430"/>
    </row>
    <row r="29" spans="1:23" ht="21" customHeight="1">
      <c r="A29" s="3"/>
      <c r="C29" s="469" t="s">
        <v>664</v>
      </c>
      <c r="D29" s="469"/>
      <c r="E29" s="431">
        <v>100</v>
      </c>
      <c r="F29" s="431">
        <v>100</v>
      </c>
      <c r="G29" s="431">
        <v>100</v>
      </c>
      <c r="H29" s="430"/>
    </row>
    <row r="30" spans="1:23" ht="20.149999999999999" customHeight="1">
      <c r="A30" s="3"/>
      <c r="C30" s="432" t="s">
        <v>666</v>
      </c>
      <c r="D30" s="286"/>
      <c r="E30" s="4"/>
      <c r="F30" s="4"/>
      <c r="G30" s="430"/>
      <c r="H30" s="430"/>
    </row>
    <row r="31" spans="1:23" ht="20.149999999999999" customHeight="1">
      <c r="A31" s="3"/>
      <c r="C31" s="428"/>
      <c r="D31" s="428"/>
      <c r="E31" s="4"/>
      <c r="F31" s="4"/>
      <c r="G31" s="430"/>
      <c r="H31" s="430"/>
    </row>
    <row r="32" spans="1:23" s="44" customFormat="1" ht="20.149999999999999" customHeight="1">
      <c r="C32" s="47" t="s">
        <v>92</v>
      </c>
      <c r="D32" s="47"/>
      <c r="E32" s="45"/>
      <c r="F32" s="46"/>
      <c r="G32" s="46"/>
      <c r="H32" s="46"/>
      <c r="I32" s="46"/>
      <c r="J32" s="46"/>
      <c r="K32" s="46"/>
      <c r="L32" s="46"/>
      <c r="M32" s="46"/>
      <c r="N32" s="46"/>
      <c r="O32" s="46"/>
      <c r="P32" s="46"/>
      <c r="Q32" s="46"/>
      <c r="R32" s="46"/>
      <c r="S32" s="46"/>
      <c r="T32" s="46"/>
      <c r="U32" s="46"/>
      <c r="V32" s="46"/>
      <c r="W32" s="46"/>
    </row>
    <row r="33" spans="1:23" ht="20.149999999999999" customHeight="1" thickBot="1">
      <c r="A33" s="3"/>
      <c r="C33" s="4"/>
      <c r="D33" s="4"/>
      <c r="E33" s="4"/>
      <c r="F33" s="4"/>
      <c r="G33" s="4"/>
    </row>
    <row r="34" spans="1:23" ht="35" customHeight="1" thickTop="1">
      <c r="A34" s="3"/>
      <c r="C34" s="466" t="s">
        <v>93</v>
      </c>
      <c r="D34" s="466"/>
      <c r="E34" s="49">
        <v>2023</v>
      </c>
      <c r="F34" s="50">
        <v>2022</v>
      </c>
      <c r="G34" s="50">
        <v>2021</v>
      </c>
      <c r="H34" s="51">
        <v>2020</v>
      </c>
    </row>
    <row r="35" spans="1:23" ht="18" customHeight="1">
      <c r="A35" s="3"/>
      <c r="C35" s="468" t="s">
        <v>94</v>
      </c>
      <c r="D35" s="468"/>
      <c r="E35" s="53">
        <v>13335.46</v>
      </c>
      <c r="F35" s="53">
        <v>1939.4000000000003</v>
      </c>
      <c r="G35" s="56">
        <v>10184.089999999998</v>
      </c>
      <c r="H35" s="56">
        <v>11385.229999999998</v>
      </c>
    </row>
    <row r="36" spans="1:23" ht="18" customHeight="1">
      <c r="A36" s="3"/>
      <c r="C36" s="444" t="s">
        <v>95</v>
      </c>
      <c r="D36" s="444"/>
      <c r="E36" s="53">
        <v>260</v>
      </c>
      <c r="F36" s="53">
        <v>255.84000000000006</v>
      </c>
      <c r="G36" s="56">
        <v>854</v>
      </c>
      <c r="H36" s="56">
        <v>926</v>
      </c>
    </row>
    <row r="37" spans="1:23" ht="18" customHeight="1">
      <c r="A37" s="3"/>
      <c r="C37" s="465" t="s">
        <v>87</v>
      </c>
      <c r="D37" s="465"/>
      <c r="E37" s="55">
        <v>13615.46</v>
      </c>
      <c r="F37" s="55">
        <v>2195.2400000000007</v>
      </c>
      <c r="G37" s="55">
        <v>11038.029999999999</v>
      </c>
      <c r="H37" s="55">
        <v>12311.229999999998</v>
      </c>
    </row>
    <row r="38" spans="1:23" ht="20.149999999999999" customHeight="1">
      <c r="A38" s="3"/>
      <c r="C38" s="4"/>
      <c r="D38" s="4"/>
      <c r="E38" s="4"/>
      <c r="F38" s="4"/>
      <c r="G38" s="4"/>
    </row>
    <row r="39" spans="1:23" s="44" customFormat="1" ht="20.149999999999999" customHeight="1">
      <c r="C39" s="47" t="s">
        <v>633</v>
      </c>
      <c r="D39" s="47"/>
      <c r="E39" s="45"/>
      <c r="F39" s="46"/>
      <c r="G39" s="46"/>
      <c r="H39" s="46"/>
      <c r="I39" s="46"/>
      <c r="J39" s="46"/>
      <c r="K39" s="46"/>
      <c r="L39" s="46"/>
      <c r="M39" s="46"/>
      <c r="N39" s="46"/>
      <c r="O39" s="46"/>
      <c r="P39" s="46"/>
      <c r="Q39" s="46"/>
      <c r="R39" s="46"/>
      <c r="S39" s="46"/>
      <c r="T39" s="46"/>
      <c r="U39" s="46"/>
      <c r="V39" s="46"/>
      <c r="W39" s="46"/>
    </row>
    <row r="40" spans="1:23" ht="20.149999999999999" customHeight="1" thickBot="1">
      <c r="A40" s="3"/>
      <c r="C40" s="4"/>
      <c r="D40" s="4"/>
      <c r="E40" s="4"/>
      <c r="F40" s="4"/>
      <c r="G40" s="4"/>
    </row>
    <row r="41" spans="1:23" ht="18" customHeight="1" thickTop="1">
      <c r="A41" s="3"/>
      <c r="C41" s="466" t="s">
        <v>96</v>
      </c>
      <c r="D41" s="466"/>
      <c r="E41" s="464">
        <v>2023</v>
      </c>
      <c r="F41" s="464"/>
      <c r="G41" s="464"/>
      <c r="H41" s="464">
        <v>2022</v>
      </c>
      <c r="I41" s="464"/>
      <c r="J41" s="464"/>
      <c r="K41" s="464">
        <v>2021</v>
      </c>
      <c r="L41" s="464"/>
      <c r="M41" s="464"/>
      <c r="N41" s="464">
        <v>2020</v>
      </c>
      <c r="O41" s="464"/>
      <c r="P41" s="464"/>
    </row>
    <row r="42" spans="1:23" ht="27" customHeight="1">
      <c r="A42" s="3"/>
      <c r="C42" s="467"/>
      <c r="D42" s="467"/>
      <c r="E42" s="60" t="s">
        <v>97</v>
      </c>
      <c r="F42" s="60" t="s">
        <v>98</v>
      </c>
      <c r="G42" s="61" t="s">
        <v>87</v>
      </c>
      <c r="H42" s="60" t="s">
        <v>97</v>
      </c>
      <c r="I42" s="60" t="s">
        <v>98</v>
      </c>
      <c r="J42" s="61" t="s">
        <v>87</v>
      </c>
      <c r="K42" s="60" t="s">
        <v>97</v>
      </c>
      <c r="L42" s="60" t="s">
        <v>98</v>
      </c>
      <c r="M42" s="61" t="s">
        <v>87</v>
      </c>
      <c r="N42" s="60" t="s">
        <v>97</v>
      </c>
      <c r="O42" s="60" t="s">
        <v>98</v>
      </c>
      <c r="P42" s="61" t="s">
        <v>87</v>
      </c>
    </row>
    <row r="43" spans="1:23" ht="18" customHeight="1">
      <c r="A43" s="3"/>
      <c r="C43" s="468" t="s">
        <v>99</v>
      </c>
      <c r="D43" s="468"/>
      <c r="E43" s="62">
        <v>0</v>
      </c>
      <c r="F43" s="62">
        <v>46.06</v>
      </c>
      <c r="G43" s="62">
        <f>E43+F43</f>
        <v>46.06</v>
      </c>
      <c r="H43" s="62">
        <v>1.7989999999999999</v>
      </c>
      <c r="I43" s="63">
        <v>0.51400000000000001</v>
      </c>
      <c r="J43" s="63">
        <v>2.3129999999999997</v>
      </c>
      <c r="K43" s="62">
        <v>9.9860000000000007</v>
      </c>
      <c r="L43" s="63">
        <v>0.94599999999999995</v>
      </c>
      <c r="M43" s="63">
        <v>10.932</v>
      </c>
      <c r="N43" s="62">
        <v>0.48499999999999999</v>
      </c>
      <c r="O43" s="63">
        <v>1.018</v>
      </c>
      <c r="P43" s="63">
        <v>1.5030000000000001</v>
      </c>
    </row>
    <row r="44" spans="1:23" ht="18" customHeight="1">
      <c r="A44" s="3"/>
      <c r="C44" s="444" t="s">
        <v>100</v>
      </c>
      <c r="D44" s="444"/>
      <c r="E44" s="62">
        <v>226.1</v>
      </c>
      <c r="F44" s="62">
        <v>14.503</v>
      </c>
      <c r="G44" s="62">
        <f>E44+F44</f>
        <v>240.60300000000001</v>
      </c>
      <c r="H44" s="62">
        <v>124.1</v>
      </c>
      <c r="I44" s="63">
        <v>39.101500999999999</v>
      </c>
      <c r="J44" s="63">
        <v>163.20150100000001</v>
      </c>
      <c r="K44" s="62">
        <v>148.34700000000001</v>
      </c>
      <c r="L44" s="63">
        <v>38.607999999999997</v>
      </c>
      <c r="M44" s="63">
        <v>186.95500000000001</v>
      </c>
      <c r="N44" s="62">
        <v>133.92599999999999</v>
      </c>
      <c r="O44" s="63">
        <v>41.720999999999997</v>
      </c>
      <c r="P44" s="63">
        <v>175.64699999999999</v>
      </c>
    </row>
    <row r="45" spans="1:23" ht="18" customHeight="1">
      <c r="A45" s="3"/>
      <c r="C45" s="465" t="s">
        <v>87</v>
      </c>
      <c r="D45" s="465"/>
      <c r="E45" s="64">
        <f>E43+E44</f>
        <v>226.1</v>
      </c>
      <c r="F45" s="64">
        <f>F43+F44</f>
        <v>60.563000000000002</v>
      </c>
      <c r="G45" s="64">
        <f>E45+F45</f>
        <v>286.66300000000001</v>
      </c>
      <c r="H45" s="64">
        <v>125.899</v>
      </c>
      <c r="I45" s="64">
        <v>39.615501000000002</v>
      </c>
      <c r="J45" s="64">
        <v>165.514501</v>
      </c>
      <c r="K45" s="64">
        <v>158.333</v>
      </c>
      <c r="L45" s="64">
        <v>39.553999999999995</v>
      </c>
      <c r="M45" s="64">
        <v>197.887</v>
      </c>
      <c r="N45" s="64">
        <v>134.411</v>
      </c>
      <c r="O45" s="64">
        <v>42.738999999999997</v>
      </c>
      <c r="P45" s="64">
        <v>177.15</v>
      </c>
    </row>
    <row r="46" spans="1:23" ht="18" customHeight="1" thickBot="1">
      <c r="A46" s="3"/>
      <c r="C46" s="473"/>
      <c r="D46" s="473"/>
      <c r="E46" s="473"/>
      <c r="F46" s="473"/>
      <c r="G46" s="473"/>
      <c r="H46" s="473"/>
      <c r="I46" s="473"/>
      <c r="J46" s="473"/>
      <c r="K46" s="57"/>
    </row>
    <row r="47" spans="1:23" ht="16" thickTop="1">
      <c r="A47" s="3"/>
      <c r="C47" s="466" t="s">
        <v>101</v>
      </c>
      <c r="D47" s="466"/>
      <c r="E47" s="464">
        <v>2023</v>
      </c>
      <c r="F47" s="464"/>
      <c r="G47" s="464"/>
      <c r="H47" s="464">
        <v>2022</v>
      </c>
      <c r="I47" s="464"/>
      <c r="J47" s="464"/>
      <c r="K47" s="464">
        <v>2021</v>
      </c>
      <c r="L47" s="464"/>
      <c r="M47" s="464"/>
      <c r="N47" s="464">
        <v>2020</v>
      </c>
      <c r="O47" s="464"/>
      <c r="P47" s="464"/>
    </row>
    <row r="48" spans="1:23" ht="30" customHeight="1">
      <c r="A48" s="3"/>
      <c r="C48" s="467"/>
      <c r="D48" s="467"/>
      <c r="E48" s="60" t="s">
        <v>97</v>
      </c>
      <c r="F48" s="60" t="s">
        <v>98</v>
      </c>
      <c r="G48" s="61" t="s">
        <v>87</v>
      </c>
      <c r="H48" s="60" t="s">
        <v>97</v>
      </c>
      <c r="I48" s="60" t="s">
        <v>98</v>
      </c>
      <c r="J48" s="61" t="s">
        <v>87</v>
      </c>
      <c r="K48" s="60" t="s">
        <v>97</v>
      </c>
      <c r="L48" s="60" t="s">
        <v>98</v>
      </c>
      <c r="M48" s="61" t="s">
        <v>87</v>
      </c>
      <c r="N48" s="60" t="s">
        <v>97</v>
      </c>
      <c r="O48" s="60" t="s">
        <v>98</v>
      </c>
      <c r="P48" s="61" t="s">
        <v>87</v>
      </c>
    </row>
    <row r="49" spans="1:16" ht="18" customHeight="1">
      <c r="A49" s="3"/>
      <c r="C49" s="468" t="s">
        <v>102</v>
      </c>
      <c r="D49" s="468"/>
      <c r="E49" s="62">
        <v>149.767</v>
      </c>
      <c r="F49" s="62">
        <v>14.503</v>
      </c>
      <c r="G49" s="62">
        <f>E49+F49</f>
        <v>164.26999999999998</v>
      </c>
      <c r="H49" s="62">
        <v>125.9</v>
      </c>
      <c r="I49" s="63">
        <v>39.615501000000002</v>
      </c>
      <c r="J49" s="63">
        <v>165.515501</v>
      </c>
      <c r="K49" s="62">
        <v>158.333</v>
      </c>
      <c r="L49" s="63">
        <v>39.554000000000002</v>
      </c>
      <c r="M49" s="63">
        <v>197.887</v>
      </c>
      <c r="N49" s="62">
        <v>134.411</v>
      </c>
      <c r="O49" s="63">
        <v>42.738999999999997</v>
      </c>
      <c r="P49" s="63">
        <v>177.15</v>
      </c>
    </row>
    <row r="50" spans="1:16" ht="18" customHeight="1">
      <c r="A50" s="3"/>
      <c r="C50" s="444" t="s">
        <v>103</v>
      </c>
      <c r="D50" s="444"/>
      <c r="E50" s="62">
        <f>72.88+3.45</f>
        <v>76.33</v>
      </c>
      <c r="F50" s="62">
        <v>46.06</v>
      </c>
      <c r="G50" s="62">
        <f>E50+F50</f>
        <v>122.39</v>
      </c>
      <c r="H50" s="62">
        <v>1.4767399999999999</v>
      </c>
      <c r="I50" s="63">
        <v>0</v>
      </c>
      <c r="J50" s="63">
        <v>1.4767399999999999</v>
      </c>
      <c r="K50" s="62">
        <v>0</v>
      </c>
      <c r="L50" s="63">
        <v>0</v>
      </c>
      <c r="M50" s="63">
        <v>0</v>
      </c>
      <c r="N50" s="62">
        <v>0</v>
      </c>
      <c r="O50" s="63">
        <v>0</v>
      </c>
      <c r="P50" s="63">
        <v>0</v>
      </c>
    </row>
    <row r="51" spans="1:16" ht="18" customHeight="1">
      <c r="A51" s="3"/>
      <c r="C51" s="465" t="s">
        <v>87</v>
      </c>
      <c r="D51" s="465"/>
      <c r="E51" s="64">
        <f>E49+E50</f>
        <v>226.09699999999998</v>
      </c>
      <c r="F51" s="64">
        <f>F49+F50</f>
        <v>60.563000000000002</v>
      </c>
      <c r="G51" s="64">
        <f>G49+G50</f>
        <v>286.65999999999997</v>
      </c>
      <c r="H51" s="64">
        <v>127.37674000000001</v>
      </c>
      <c r="I51" s="64">
        <v>39.615501000000002</v>
      </c>
      <c r="J51" s="64">
        <v>166.99224100000001</v>
      </c>
      <c r="K51" s="64">
        <v>158.333</v>
      </c>
      <c r="L51" s="64">
        <v>39.554000000000002</v>
      </c>
      <c r="M51" s="64">
        <v>197.887</v>
      </c>
      <c r="N51" s="64">
        <v>134.411</v>
      </c>
      <c r="O51" s="64">
        <v>42.738999999999997</v>
      </c>
      <c r="P51" s="64">
        <v>177.15</v>
      </c>
    </row>
    <row r="52" spans="1:16" ht="18" customHeight="1">
      <c r="A52" s="3"/>
      <c r="C52" s="4"/>
      <c r="D52" s="4"/>
      <c r="E52" s="4"/>
      <c r="F52" s="4"/>
      <c r="G52" s="4"/>
    </row>
    <row r="53" spans="1:16" ht="18" customHeight="1">
      <c r="A53" s="3"/>
    </row>
    <row r="54" spans="1:16" s="219" customFormat="1" ht="18" customHeight="1">
      <c r="C54" s="471" t="s">
        <v>629</v>
      </c>
      <c r="D54" s="471"/>
      <c r="E54" s="472"/>
      <c r="F54" s="472"/>
      <c r="G54" s="472"/>
      <c r="H54" s="472"/>
      <c r="I54" s="472"/>
      <c r="J54" s="472"/>
      <c r="K54" s="472"/>
      <c r="L54" s="472"/>
      <c r="M54" s="472"/>
    </row>
    <row r="55" spans="1:16" s="219" customFormat="1" ht="18" customHeight="1">
      <c r="C55" s="472" t="s">
        <v>631</v>
      </c>
      <c r="D55" s="472"/>
      <c r="E55" s="472"/>
      <c r="F55" s="472"/>
      <c r="G55" s="472"/>
      <c r="H55" s="472"/>
      <c r="I55" s="472"/>
      <c r="J55" s="472"/>
      <c r="K55" s="472"/>
      <c r="L55" s="472"/>
      <c r="M55" s="472"/>
    </row>
    <row r="56" spans="1:16" s="219" customFormat="1" ht="18" customHeight="1">
      <c r="C56" s="470" t="s">
        <v>632</v>
      </c>
      <c r="D56" s="470"/>
      <c r="E56" s="470"/>
      <c r="F56" s="470"/>
      <c r="G56" s="470"/>
      <c r="H56" s="470"/>
      <c r="I56" s="470"/>
      <c r="J56" s="470"/>
      <c r="K56" s="470"/>
      <c r="L56" s="470"/>
      <c r="M56" s="470"/>
    </row>
    <row r="57" spans="1:16" s="219" customFormat="1" ht="18" customHeight="1">
      <c r="C57" s="470"/>
      <c r="D57" s="470"/>
      <c r="E57" s="470"/>
      <c r="F57" s="470"/>
      <c r="G57" s="470"/>
      <c r="H57" s="470"/>
      <c r="I57" s="470"/>
      <c r="J57" s="470"/>
      <c r="K57" s="470"/>
      <c r="L57" s="470"/>
      <c r="M57" s="470"/>
    </row>
    <row r="58" spans="1:16" ht="18" customHeight="1">
      <c r="A58" s="3"/>
      <c r="C58" s="4"/>
      <c r="D58" s="4"/>
      <c r="E58" s="4"/>
      <c r="F58" s="4"/>
      <c r="G58" s="4"/>
    </row>
    <row r="59" spans="1:16" ht="18" customHeight="1">
      <c r="A59" s="3"/>
      <c r="C59" s="4"/>
      <c r="D59" s="4"/>
      <c r="E59" s="4"/>
      <c r="F59" s="4"/>
      <c r="G59" s="4"/>
    </row>
    <row r="60" spans="1:16" ht="18" customHeight="1">
      <c r="A60" s="3"/>
      <c r="C60" s="4"/>
      <c r="D60" s="4"/>
      <c r="E60" s="4"/>
      <c r="F60" s="4"/>
      <c r="G60" s="4"/>
    </row>
    <row r="61" spans="1:16" ht="18" customHeight="1">
      <c r="A61" s="3"/>
      <c r="C61" s="4"/>
      <c r="D61" s="4"/>
      <c r="E61" s="4"/>
      <c r="F61" s="4"/>
      <c r="G61" s="4"/>
    </row>
    <row r="62" spans="1:16" ht="18" customHeight="1">
      <c r="A62" s="3"/>
      <c r="C62" s="4"/>
      <c r="D62" s="4"/>
      <c r="E62" s="4"/>
      <c r="F62" s="4"/>
      <c r="G62" s="4"/>
    </row>
    <row r="63" spans="1:16" ht="18" customHeight="1">
      <c r="A63" s="3"/>
      <c r="C63" s="4"/>
      <c r="D63" s="4"/>
      <c r="E63" s="4"/>
      <c r="F63" s="4"/>
      <c r="G63" s="4"/>
    </row>
    <row r="64" spans="1:16" ht="18" customHeight="1">
      <c r="A64" s="3"/>
      <c r="C64" s="4"/>
      <c r="D64" s="4"/>
      <c r="E64" s="4"/>
      <c r="F64" s="4"/>
      <c r="G64" s="4"/>
    </row>
    <row r="65" spans="1:7" ht="18" customHeight="1">
      <c r="A65" s="3"/>
      <c r="C65" s="4"/>
      <c r="D65" s="4"/>
      <c r="E65" s="4"/>
      <c r="F65" s="4"/>
      <c r="G65" s="4"/>
    </row>
    <row r="66" spans="1:7" ht="18" customHeight="1">
      <c r="A66" s="3"/>
      <c r="C66" s="4"/>
      <c r="D66" s="4"/>
      <c r="E66" s="4"/>
      <c r="F66" s="4"/>
      <c r="G66" s="4"/>
    </row>
    <row r="67" spans="1:7" ht="18" customHeight="1">
      <c r="A67" s="3"/>
      <c r="C67" s="4"/>
      <c r="D67" s="4"/>
      <c r="E67" s="4"/>
      <c r="F67" s="4"/>
      <c r="G67" s="4"/>
    </row>
    <row r="68" spans="1:7" ht="18" customHeight="1">
      <c r="A68" s="3"/>
      <c r="C68" s="4"/>
      <c r="D68" s="4"/>
      <c r="E68" s="4"/>
      <c r="F68" s="4"/>
      <c r="G68" s="4"/>
    </row>
    <row r="69" spans="1:7" ht="18" customHeight="1">
      <c r="A69" s="3"/>
      <c r="C69" s="4"/>
      <c r="D69" s="4"/>
      <c r="E69" s="4"/>
      <c r="F69" s="4"/>
      <c r="G69" s="4"/>
    </row>
    <row r="70" spans="1:7" ht="18" customHeight="1">
      <c r="A70" s="3"/>
      <c r="C70" s="4"/>
      <c r="D70" s="4"/>
      <c r="E70" s="4"/>
      <c r="F70" s="4"/>
      <c r="G70" s="4"/>
    </row>
    <row r="71" spans="1:7" ht="18" customHeight="1">
      <c r="A71" s="3"/>
      <c r="C71" s="4"/>
      <c r="D71" s="4"/>
      <c r="E71" s="4"/>
      <c r="F71" s="4"/>
      <c r="G71" s="4"/>
    </row>
    <row r="72" spans="1:7" ht="18" customHeight="1">
      <c r="A72" s="3"/>
      <c r="C72" s="4"/>
      <c r="D72" s="4"/>
      <c r="E72" s="4"/>
      <c r="F72" s="4"/>
      <c r="G72" s="4"/>
    </row>
    <row r="73" spans="1:7" ht="18" customHeight="1">
      <c r="A73" s="3"/>
      <c r="C73" s="4"/>
      <c r="D73" s="4"/>
      <c r="E73" s="4"/>
      <c r="F73" s="4"/>
      <c r="G73" s="4"/>
    </row>
    <row r="74" spans="1:7" ht="18" customHeight="1">
      <c r="A74" s="3"/>
      <c r="C74" s="4"/>
      <c r="D74" s="4"/>
      <c r="E74" s="4"/>
      <c r="F74" s="4"/>
      <c r="G74" s="4"/>
    </row>
    <row r="75" spans="1:7" ht="18" customHeight="1">
      <c r="A75" s="3"/>
      <c r="C75" s="4"/>
      <c r="D75" s="4"/>
      <c r="E75" s="4"/>
      <c r="F75" s="4"/>
      <c r="G75" s="4"/>
    </row>
    <row r="76" spans="1:7" ht="18" customHeight="1">
      <c r="A76" s="3"/>
      <c r="C76" s="4"/>
      <c r="D76" s="4"/>
      <c r="E76" s="4"/>
      <c r="F76" s="4"/>
      <c r="G76" s="4"/>
    </row>
    <row r="77" spans="1:7" ht="18" customHeight="1">
      <c r="A77" s="3"/>
      <c r="C77" s="4"/>
      <c r="D77" s="4"/>
      <c r="E77" s="4"/>
      <c r="F77" s="4"/>
      <c r="G77" s="4"/>
    </row>
    <row r="78" spans="1:7" ht="18" customHeight="1">
      <c r="A78" s="3"/>
      <c r="C78" s="4"/>
      <c r="D78" s="4"/>
      <c r="E78" s="4"/>
      <c r="F78" s="4"/>
      <c r="G78" s="4"/>
    </row>
    <row r="79" spans="1:7" ht="18" customHeight="1">
      <c r="A79" s="3"/>
      <c r="C79" s="4"/>
      <c r="D79" s="4"/>
      <c r="E79" s="4"/>
      <c r="F79" s="4"/>
      <c r="G79" s="4"/>
    </row>
    <row r="80" spans="1:7">
      <c r="A80" s="3"/>
      <c r="C80" s="4"/>
      <c r="D80" s="4"/>
      <c r="E80" s="4"/>
      <c r="F80" s="4"/>
      <c r="G80" s="4"/>
    </row>
    <row r="81" spans="1:7">
      <c r="A81" s="3"/>
      <c r="C81" s="4"/>
      <c r="D81" s="4"/>
      <c r="E81" s="4"/>
      <c r="F81" s="4"/>
      <c r="G81" s="4"/>
    </row>
    <row r="82" spans="1:7">
      <c r="A82" s="3"/>
      <c r="C82" s="4"/>
      <c r="D82" s="4"/>
      <c r="E82" s="4"/>
      <c r="F82" s="4"/>
      <c r="G82" s="4"/>
    </row>
    <row r="83" spans="1:7">
      <c r="A83" s="3"/>
      <c r="C83" s="4"/>
      <c r="D83" s="4"/>
      <c r="E83" s="4"/>
      <c r="F83" s="4"/>
      <c r="G83" s="4"/>
    </row>
    <row r="84" spans="1:7">
      <c r="A84" s="3"/>
      <c r="C84" s="4"/>
      <c r="D84" s="4"/>
      <c r="E84" s="4"/>
      <c r="F84" s="4"/>
      <c r="G84" s="4"/>
    </row>
    <row r="85" spans="1:7">
      <c r="A85" s="3"/>
      <c r="C85" s="4"/>
      <c r="D85" s="4"/>
      <c r="E85" s="4"/>
      <c r="F85" s="4"/>
      <c r="G85" s="4"/>
    </row>
    <row r="86" spans="1:7">
      <c r="A86" s="3"/>
      <c r="C86" s="4"/>
      <c r="D86" s="4"/>
      <c r="E86" s="4"/>
      <c r="F86" s="4"/>
      <c r="G86" s="4"/>
    </row>
    <row r="87" spans="1:7">
      <c r="A87" s="3"/>
      <c r="C87" s="4"/>
      <c r="D87" s="4"/>
      <c r="E87" s="4"/>
      <c r="F87" s="4"/>
      <c r="G87" s="4"/>
    </row>
    <row r="88" spans="1:7">
      <c r="A88" s="3"/>
      <c r="C88" s="4"/>
      <c r="D88" s="4"/>
      <c r="E88" s="4"/>
      <c r="F88" s="4"/>
      <c r="G88" s="4"/>
    </row>
    <row r="89" spans="1:7">
      <c r="A89" s="3"/>
      <c r="C89" s="4"/>
      <c r="D89" s="4"/>
      <c r="E89" s="4"/>
      <c r="F89" s="4"/>
      <c r="G89" s="4"/>
    </row>
    <row r="90" spans="1:7">
      <c r="A90" s="3"/>
      <c r="C90" s="4"/>
      <c r="D90" s="4"/>
      <c r="E90" s="4"/>
      <c r="F90" s="4"/>
      <c r="G90" s="4"/>
    </row>
    <row r="91" spans="1:7">
      <c r="A91" s="3"/>
      <c r="C91" s="4"/>
      <c r="D91" s="4"/>
      <c r="E91" s="4"/>
      <c r="F91" s="4"/>
      <c r="G91" s="4"/>
    </row>
    <row r="92" spans="1:7">
      <c r="A92" s="3"/>
      <c r="C92" s="4"/>
      <c r="D92" s="4"/>
      <c r="E92" s="4"/>
      <c r="F92" s="4"/>
      <c r="G92" s="4"/>
    </row>
    <row r="93" spans="1:7">
      <c r="A93" s="3"/>
      <c r="C93" s="4"/>
      <c r="D93" s="4"/>
      <c r="E93" s="4"/>
      <c r="F93" s="4"/>
      <c r="G93" s="4"/>
    </row>
    <row r="94" spans="1:7">
      <c r="A94" s="3"/>
      <c r="C94" s="4"/>
      <c r="D94" s="4"/>
      <c r="E94" s="4"/>
      <c r="F94" s="4"/>
      <c r="G94" s="4"/>
    </row>
    <row r="95" spans="1:7">
      <c r="A95" s="3"/>
      <c r="C95" s="4"/>
      <c r="D95" s="4"/>
      <c r="E95" s="4"/>
      <c r="F95" s="4"/>
      <c r="G95" s="4"/>
    </row>
    <row r="96" spans="1:7">
      <c r="A96" s="3"/>
      <c r="C96" s="4"/>
      <c r="D96" s="4"/>
      <c r="E96" s="4"/>
      <c r="F96" s="4"/>
      <c r="G96" s="4"/>
    </row>
    <row r="97" spans="1:7">
      <c r="A97" s="3"/>
      <c r="C97" s="4"/>
      <c r="D97" s="4"/>
      <c r="E97" s="4"/>
      <c r="F97" s="4"/>
      <c r="G97" s="4"/>
    </row>
    <row r="98" spans="1:7">
      <c r="A98" s="3"/>
      <c r="C98" s="4"/>
      <c r="D98" s="4"/>
      <c r="E98" s="4"/>
      <c r="F98" s="4"/>
      <c r="G98" s="4"/>
    </row>
    <row r="99" spans="1:7">
      <c r="A99" s="3"/>
      <c r="C99" s="4"/>
      <c r="D99" s="4"/>
      <c r="E99" s="4"/>
      <c r="F99" s="4"/>
      <c r="G99" s="4"/>
    </row>
    <row r="100" spans="1:7">
      <c r="A100" s="3"/>
      <c r="C100" s="4"/>
      <c r="D100" s="4"/>
      <c r="E100" s="4"/>
      <c r="F100" s="4"/>
      <c r="G100" s="4"/>
    </row>
    <row r="101" spans="1:7">
      <c r="A101" s="3"/>
      <c r="C101" s="4"/>
      <c r="D101" s="4"/>
      <c r="E101" s="4"/>
      <c r="F101" s="4"/>
      <c r="G101" s="4"/>
    </row>
    <row r="102" spans="1:7">
      <c r="A102" s="3"/>
      <c r="C102" s="4"/>
      <c r="D102" s="4"/>
      <c r="E102" s="4"/>
      <c r="F102" s="4"/>
      <c r="G102" s="4"/>
    </row>
    <row r="103" spans="1:7">
      <c r="A103" s="3"/>
      <c r="C103" s="4"/>
      <c r="D103" s="4"/>
      <c r="E103" s="4"/>
      <c r="F103" s="4"/>
      <c r="G103" s="4"/>
    </row>
    <row r="104" spans="1:7">
      <c r="A104" s="3"/>
      <c r="C104" s="4"/>
      <c r="D104" s="4"/>
      <c r="E104" s="4"/>
      <c r="F104" s="4"/>
      <c r="G104" s="4"/>
    </row>
    <row r="105" spans="1:7">
      <c r="A105" s="3"/>
      <c r="C105" s="4"/>
      <c r="D105" s="4"/>
      <c r="E105" s="4"/>
      <c r="F105" s="4"/>
      <c r="G105" s="4"/>
    </row>
    <row r="106" spans="1:7">
      <c r="A106" s="3"/>
      <c r="C106" s="4"/>
      <c r="D106" s="4"/>
      <c r="E106" s="4"/>
      <c r="F106" s="4"/>
      <c r="G106" s="4"/>
    </row>
    <row r="107" spans="1:7">
      <c r="A107" s="3"/>
      <c r="C107" s="4"/>
      <c r="D107" s="4"/>
      <c r="E107" s="4"/>
      <c r="F107" s="4"/>
      <c r="G107" s="4"/>
    </row>
    <row r="108" spans="1:7">
      <c r="A108" s="3"/>
      <c r="C108" s="4"/>
      <c r="D108" s="4"/>
      <c r="E108" s="4"/>
      <c r="F108" s="4"/>
      <c r="G108" s="4"/>
    </row>
    <row r="109" spans="1:7">
      <c r="A109" s="3"/>
      <c r="C109" s="4"/>
      <c r="D109" s="4"/>
      <c r="E109" s="4"/>
      <c r="F109" s="4"/>
      <c r="G109" s="4"/>
    </row>
    <row r="110" spans="1:7">
      <c r="A110" s="3"/>
      <c r="C110" s="4"/>
      <c r="D110" s="4"/>
      <c r="E110" s="4"/>
      <c r="F110" s="4"/>
      <c r="G110" s="4"/>
    </row>
    <row r="111" spans="1:7">
      <c r="A111" s="3"/>
      <c r="C111" s="4"/>
      <c r="D111" s="4"/>
      <c r="E111" s="4"/>
      <c r="F111" s="4"/>
      <c r="G111" s="4"/>
    </row>
    <row r="112" spans="1:7">
      <c r="A112" s="3"/>
      <c r="C112" s="4"/>
      <c r="D112" s="4"/>
      <c r="E112" s="4"/>
      <c r="F112" s="4"/>
      <c r="G112" s="4"/>
    </row>
    <row r="113" spans="1:7">
      <c r="A113" s="3"/>
      <c r="C113" s="4"/>
      <c r="D113" s="4"/>
      <c r="E113" s="4"/>
      <c r="F113" s="4"/>
      <c r="G113" s="4"/>
    </row>
    <row r="114" spans="1:7">
      <c r="A114" s="3"/>
      <c r="C114" s="4"/>
      <c r="D114" s="4"/>
      <c r="E114" s="4"/>
      <c r="F114" s="4"/>
      <c r="G114" s="4"/>
    </row>
    <row r="115" spans="1:7">
      <c r="A115" s="3"/>
      <c r="C115" s="4"/>
      <c r="D115" s="4"/>
      <c r="E115" s="4"/>
      <c r="F115" s="4"/>
      <c r="G115" s="4"/>
    </row>
    <row r="116" spans="1:7">
      <c r="A116" s="3"/>
      <c r="C116" s="4"/>
      <c r="D116" s="4"/>
      <c r="E116" s="4"/>
      <c r="F116" s="4"/>
      <c r="G116" s="4"/>
    </row>
    <row r="117" spans="1:7">
      <c r="A117" s="3"/>
      <c r="C117" s="4"/>
      <c r="D117" s="4"/>
      <c r="E117" s="4"/>
      <c r="F117" s="4"/>
      <c r="G117" s="4"/>
    </row>
    <row r="118" spans="1:7">
      <c r="A118" s="3"/>
      <c r="C118" s="4"/>
      <c r="D118" s="4"/>
      <c r="E118" s="4"/>
      <c r="F118" s="4"/>
      <c r="G118" s="4"/>
    </row>
    <row r="119" spans="1:7">
      <c r="A119" s="3"/>
      <c r="C119" s="4"/>
      <c r="D119" s="4"/>
      <c r="E119" s="4"/>
      <c r="F119" s="4"/>
      <c r="G119" s="4"/>
    </row>
    <row r="120" spans="1:7">
      <c r="A120" s="3"/>
      <c r="C120" s="4"/>
      <c r="D120" s="4"/>
      <c r="E120" s="4"/>
      <c r="F120" s="4"/>
      <c r="G120" s="4"/>
    </row>
    <row r="121" spans="1:7">
      <c r="A121" s="3"/>
      <c r="C121" s="4"/>
      <c r="D121" s="4"/>
      <c r="E121" s="4"/>
      <c r="F121" s="4"/>
      <c r="G121" s="4"/>
    </row>
    <row r="122" spans="1:7">
      <c r="A122" s="3"/>
      <c r="C122" s="4"/>
      <c r="D122" s="4"/>
      <c r="E122" s="4"/>
      <c r="F122" s="4"/>
      <c r="G122" s="4"/>
    </row>
    <row r="123" spans="1:7">
      <c r="A123" s="3"/>
      <c r="C123" s="4"/>
      <c r="D123" s="4"/>
      <c r="E123" s="4"/>
      <c r="F123" s="4"/>
      <c r="G123" s="4"/>
    </row>
    <row r="124" spans="1:7">
      <c r="A124" s="3"/>
      <c r="C124" s="4"/>
      <c r="D124" s="4"/>
      <c r="E124" s="4"/>
      <c r="F124" s="4"/>
      <c r="G124" s="4"/>
    </row>
    <row r="125" spans="1:7">
      <c r="A125" s="3"/>
      <c r="C125" s="4"/>
      <c r="D125" s="4"/>
      <c r="E125" s="4"/>
      <c r="F125" s="4"/>
      <c r="G125" s="4"/>
    </row>
    <row r="126" spans="1:7">
      <c r="A126" s="3"/>
      <c r="C126" s="4"/>
      <c r="D126" s="4"/>
      <c r="E126" s="4"/>
      <c r="F126" s="4"/>
      <c r="G126" s="4"/>
    </row>
    <row r="127" spans="1:7">
      <c r="A127" s="3"/>
      <c r="C127" s="4"/>
      <c r="D127" s="4"/>
      <c r="E127" s="4"/>
      <c r="F127" s="4"/>
      <c r="G127" s="4"/>
    </row>
    <row r="128" spans="1:7">
      <c r="A128" s="3"/>
      <c r="C128" s="4"/>
      <c r="D128" s="4"/>
      <c r="E128" s="4"/>
      <c r="F128" s="4"/>
      <c r="G128" s="4"/>
    </row>
    <row r="129" spans="1:7">
      <c r="A129" s="3"/>
      <c r="C129" s="4"/>
      <c r="D129" s="4"/>
      <c r="E129" s="4"/>
      <c r="F129" s="4"/>
      <c r="G129" s="4"/>
    </row>
    <row r="130" spans="1:7">
      <c r="A130" s="3"/>
      <c r="C130" s="4"/>
      <c r="D130" s="4"/>
      <c r="E130" s="4"/>
      <c r="F130" s="4"/>
      <c r="G130" s="4"/>
    </row>
    <row r="131" spans="1:7">
      <c r="A131" s="3"/>
      <c r="C131" s="4"/>
      <c r="D131" s="4"/>
      <c r="E131" s="4"/>
      <c r="F131" s="4"/>
      <c r="G131" s="4"/>
    </row>
    <row r="132" spans="1:7">
      <c r="A132" s="3"/>
      <c r="C132" s="4"/>
      <c r="D132" s="4"/>
      <c r="E132" s="4"/>
      <c r="F132" s="4"/>
      <c r="G132" s="4"/>
    </row>
    <row r="133" spans="1:7">
      <c r="A133" s="3"/>
      <c r="C133" s="4"/>
      <c r="D133" s="4"/>
      <c r="E133" s="4"/>
      <c r="F133" s="4"/>
      <c r="G133" s="4"/>
    </row>
    <row r="134" spans="1:7">
      <c r="A134" s="3"/>
      <c r="C134" s="4"/>
      <c r="D134" s="4"/>
      <c r="E134" s="4"/>
      <c r="F134" s="4"/>
      <c r="G134" s="4"/>
    </row>
    <row r="135" spans="1:7">
      <c r="A135" s="3"/>
      <c r="C135" s="4"/>
      <c r="D135" s="4"/>
      <c r="E135" s="4"/>
      <c r="F135" s="4"/>
      <c r="G135" s="4"/>
    </row>
    <row r="136" spans="1:7">
      <c r="A136" s="3"/>
      <c r="C136" s="4"/>
      <c r="D136" s="4"/>
      <c r="E136" s="4"/>
      <c r="F136" s="4"/>
      <c r="G136" s="4"/>
    </row>
    <row r="137" spans="1:7">
      <c r="A137" s="3"/>
      <c r="C137" s="4"/>
      <c r="D137" s="4"/>
      <c r="E137" s="4"/>
      <c r="F137" s="4"/>
      <c r="G137" s="4"/>
    </row>
    <row r="138" spans="1:7">
      <c r="A138" s="3"/>
      <c r="C138" s="4"/>
      <c r="D138" s="4"/>
      <c r="E138" s="4"/>
      <c r="F138" s="4"/>
      <c r="G138" s="4"/>
    </row>
    <row r="139" spans="1:7">
      <c r="A139" s="3"/>
      <c r="C139" s="4"/>
      <c r="D139" s="4"/>
      <c r="E139" s="4"/>
      <c r="F139" s="4"/>
      <c r="G139" s="4"/>
    </row>
    <row r="140" spans="1:7">
      <c r="A140" s="3"/>
      <c r="C140" s="4"/>
      <c r="D140" s="4"/>
      <c r="E140" s="4"/>
      <c r="F140" s="4"/>
      <c r="G140" s="4"/>
    </row>
    <row r="141" spans="1:7">
      <c r="A141" s="3"/>
      <c r="C141" s="4"/>
      <c r="D141" s="4"/>
      <c r="E141" s="4"/>
      <c r="F141" s="4"/>
      <c r="G141" s="4"/>
    </row>
    <row r="142" spans="1:7">
      <c r="A142" s="3"/>
      <c r="C142" s="4"/>
      <c r="D142" s="4"/>
      <c r="E142" s="4"/>
      <c r="F142" s="4"/>
      <c r="G142" s="4"/>
    </row>
    <row r="143" spans="1:7">
      <c r="A143" s="3"/>
      <c r="C143" s="4"/>
      <c r="D143" s="4"/>
      <c r="E143" s="4"/>
      <c r="F143" s="4"/>
      <c r="G143" s="4"/>
    </row>
    <row r="144" spans="1:7">
      <c r="A144" s="3"/>
      <c r="C144" s="4"/>
      <c r="D144" s="4"/>
      <c r="E144" s="4"/>
      <c r="F144" s="4"/>
      <c r="G144" s="4"/>
    </row>
    <row r="145" spans="1:7">
      <c r="A145" s="3"/>
      <c r="C145" s="4"/>
      <c r="D145" s="4"/>
      <c r="E145" s="4"/>
      <c r="F145" s="4"/>
      <c r="G145" s="4"/>
    </row>
    <row r="146" spans="1:7">
      <c r="A146" s="3"/>
      <c r="C146" s="4"/>
      <c r="D146" s="4"/>
      <c r="E146" s="4"/>
      <c r="F146" s="4"/>
      <c r="G146" s="4"/>
    </row>
    <row r="147" spans="1:7">
      <c r="A147" s="3"/>
      <c r="C147" s="4"/>
      <c r="D147" s="4"/>
      <c r="E147" s="4"/>
      <c r="F147" s="4"/>
      <c r="G147" s="4"/>
    </row>
    <row r="148" spans="1:7">
      <c r="A148" s="3"/>
      <c r="C148" s="4"/>
      <c r="D148" s="4"/>
      <c r="E148" s="4"/>
      <c r="F148" s="4"/>
      <c r="G148" s="4"/>
    </row>
    <row r="149" spans="1:7">
      <c r="A149" s="3"/>
      <c r="C149" s="4"/>
      <c r="D149" s="4"/>
      <c r="E149" s="4"/>
      <c r="F149" s="4"/>
      <c r="G149" s="4"/>
    </row>
    <row r="150" spans="1:7">
      <c r="A150" s="3"/>
      <c r="C150" s="4"/>
      <c r="D150" s="4"/>
      <c r="E150" s="4"/>
      <c r="F150" s="4"/>
      <c r="G150" s="4"/>
    </row>
    <row r="151" spans="1:7">
      <c r="A151" s="3"/>
      <c r="C151" s="4"/>
      <c r="D151" s="4"/>
      <c r="E151" s="4"/>
      <c r="F151" s="4"/>
      <c r="G151" s="4"/>
    </row>
    <row r="152" spans="1:7">
      <c r="A152" s="3"/>
      <c r="C152" s="4"/>
      <c r="D152" s="4"/>
      <c r="E152" s="4"/>
      <c r="F152" s="4"/>
      <c r="G152" s="4"/>
    </row>
    <row r="153" spans="1:7">
      <c r="A153" s="3"/>
      <c r="C153" s="4"/>
      <c r="D153" s="4"/>
      <c r="E153" s="4"/>
      <c r="F153" s="4"/>
      <c r="G153" s="4"/>
    </row>
    <row r="154" spans="1:7">
      <c r="A154" s="3"/>
      <c r="C154" s="4"/>
      <c r="D154" s="4"/>
      <c r="E154" s="4"/>
      <c r="F154" s="4"/>
      <c r="G154" s="4"/>
    </row>
    <row r="155" spans="1:7">
      <c r="A155" s="3"/>
      <c r="C155" s="4"/>
      <c r="D155" s="4"/>
      <c r="E155" s="4"/>
      <c r="F155" s="4"/>
      <c r="G155" s="4"/>
    </row>
    <row r="156" spans="1:7">
      <c r="A156" s="3"/>
      <c r="C156" s="4"/>
      <c r="D156" s="4"/>
      <c r="E156" s="4"/>
      <c r="F156" s="4"/>
      <c r="G156" s="4"/>
    </row>
    <row r="157" spans="1:7">
      <c r="A157" s="3"/>
      <c r="C157" s="4"/>
      <c r="D157" s="4"/>
      <c r="E157" s="4"/>
      <c r="F157" s="4"/>
      <c r="G157" s="4"/>
    </row>
    <row r="158" spans="1:7">
      <c r="A158" s="3"/>
      <c r="C158" s="4"/>
      <c r="D158" s="4"/>
      <c r="E158" s="4"/>
      <c r="F158" s="4"/>
      <c r="G158" s="4"/>
    </row>
    <row r="159" spans="1:7">
      <c r="A159" s="3"/>
      <c r="C159" s="4"/>
      <c r="D159" s="4"/>
      <c r="E159" s="4"/>
      <c r="F159" s="4"/>
      <c r="G159" s="4"/>
    </row>
    <row r="160" spans="1:7">
      <c r="A160" s="3"/>
      <c r="C160" s="4"/>
      <c r="D160" s="4"/>
      <c r="E160" s="4"/>
      <c r="F160" s="4"/>
      <c r="G160" s="4"/>
    </row>
    <row r="161" spans="1:7">
      <c r="A161" s="3"/>
      <c r="C161" s="4"/>
      <c r="D161" s="4"/>
      <c r="E161" s="4"/>
      <c r="F161" s="4"/>
      <c r="G161" s="4"/>
    </row>
    <row r="162" spans="1:7">
      <c r="A162" s="3"/>
      <c r="C162" s="4"/>
      <c r="D162" s="4"/>
      <c r="E162" s="4"/>
      <c r="F162" s="4"/>
      <c r="G162" s="4"/>
    </row>
    <row r="163" spans="1:7">
      <c r="A163" s="3"/>
      <c r="C163" s="4"/>
      <c r="D163" s="4"/>
      <c r="E163" s="4"/>
      <c r="F163" s="4"/>
      <c r="G163" s="4"/>
    </row>
    <row r="164" spans="1:7">
      <c r="A164" s="3"/>
      <c r="C164" s="4"/>
      <c r="D164" s="4"/>
      <c r="E164" s="4"/>
      <c r="F164" s="4"/>
      <c r="G164" s="4"/>
    </row>
    <row r="165" spans="1:7">
      <c r="A165" s="3"/>
      <c r="C165" s="4"/>
      <c r="D165" s="4"/>
      <c r="E165" s="4"/>
      <c r="F165" s="4"/>
      <c r="G165" s="4"/>
    </row>
    <row r="166" spans="1:7">
      <c r="A166" s="3"/>
      <c r="C166" s="4"/>
      <c r="D166" s="4"/>
      <c r="E166" s="4"/>
      <c r="F166" s="4"/>
      <c r="G166" s="4"/>
    </row>
    <row r="167" spans="1:7">
      <c r="A167" s="3"/>
      <c r="C167" s="4"/>
      <c r="D167" s="4"/>
      <c r="E167" s="4"/>
      <c r="F167" s="4"/>
      <c r="G167" s="4"/>
    </row>
    <row r="168" spans="1:7">
      <c r="A168" s="3"/>
      <c r="C168" s="4"/>
      <c r="D168" s="4"/>
      <c r="E168" s="4"/>
      <c r="F168" s="4"/>
      <c r="G168" s="4"/>
    </row>
    <row r="169" spans="1:7">
      <c r="A169" s="3"/>
      <c r="C169" s="4"/>
      <c r="D169" s="4"/>
      <c r="E169" s="4"/>
      <c r="F169" s="4"/>
      <c r="G169" s="4"/>
    </row>
    <row r="170" spans="1:7">
      <c r="A170" s="3"/>
      <c r="C170" s="4"/>
      <c r="D170" s="4"/>
      <c r="E170" s="4"/>
      <c r="F170" s="4"/>
      <c r="G170" s="4"/>
    </row>
    <row r="171" spans="1:7">
      <c r="A171" s="3"/>
      <c r="C171" s="4"/>
      <c r="D171" s="4"/>
      <c r="E171" s="4"/>
      <c r="F171" s="4"/>
      <c r="G171" s="4"/>
    </row>
    <row r="172" spans="1:7">
      <c r="A172" s="3"/>
      <c r="C172" s="4"/>
      <c r="D172" s="4"/>
      <c r="E172" s="4"/>
      <c r="F172" s="4"/>
      <c r="G172" s="4"/>
    </row>
    <row r="173" spans="1:7">
      <c r="A173" s="3"/>
      <c r="C173" s="4"/>
      <c r="D173" s="4"/>
      <c r="E173" s="4"/>
      <c r="F173" s="4"/>
      <c r="G173" s="4"/>
    </row>
    <row r="174" spans="1:7">
      <c r="A174" s="3"/>
      <c r="C174" s="4"/>
      <c r="D174" s="4"/>
      <c r="E174" s="4"/>
      <c r="F174" s="4"/>
      <c r="G174" s="4"/>
    </row>
    <row r="175" spans="1:7">
      <c r="A175" s="3"/>
      <c r="C175" s="4"/>
      <c r="D175" s="4"/>
      <c r="E175" s="4"/>
      <c r="F175" s="4"/>
      <c r="G175" s="4"/>
    </row>
    <row r="176" spans="1:7">
      <c r="A176" s="3"/>
      <c r="C176" s="4"/>
      <c r="D176" s="4"/>
      <c r="E176" s="4"/>
      <c r="F176" s="4"/>
      <c r="G176" s="4"/>
    </row>
    <row r="177" spans="1:7">
      <c r="A177" s="3"/>
      <c r="C177" s="4"/>
      <c r="D177" s="4"/>
      <c r="E177" s="4"/>
      <c r="F177" s="4"/>
      <c r="G177" s="4"/>
    </row>
    <row r="178" spans="1:7">
      <c r="A178" s="3"/>
      <c r="C178" s="4"/>
      <c r="D178" s="4"/>
      <c r="E178" s="4"/>
      <c r="F178" s="4"/>
      <c r="G178" s="4"/>
    </row>
    <row r="179" spans="1:7">
      <c r="A179" s="3"/>
      <c r="C179" s="4"/>
      <c r="D179" s="4"/>
      <c r="E179" s="4"/>
      <c r="F179" s="4"/>
      <c r="G179" s="4"/>
    </row>
    <row r="180" spans="1:7">
      <c r="A180" s="3"/>
      <c r="C180" s="4"/>
      <c r="D180" s="4"/>
      <c r="E180" s="4"/>
      <c r="F180" s="4"/>
      <c r="G180" s="4"/>
    </row>
    <row r="181" spans="1:7">
      <c r="A181" s="3"/>
      <c r="C181" s="4"/>
      <c r="D181" s="4"/>
      <c r="E181" s="4"/>
      <c r="F181" s="4"/>
      <c r="G181" s="4"/>
    </row>
    <row r="182" spans="1:7">
      <c r="A182" s="3"/>
      <c r="C182" s="4"/>
      <c r="D182" s="4"/>
      <c r="E182" s="4"/>
      <c r="F182" s="4"/>
      <c r="G182" s="4"/>
    </row>
    <row r="183" spans="1:7">
      <c r="A183" s="3"/>
      <c r="C183" s="4"/>
      <c r="D183" s="4"/>
      <c r="E183" s="4"/>
      <c r="F183" s="4"/>
      <c r="G183" s="4"/>
    </row>
    <row r="184" spans="1:7">
      <c r="A184" s="3"/>
      <c r="C184" s="4"/>
      <c r="D184" s="4"/>
      <c r="E184" s="4"/>
      <c r="F184" s="4"/>
      <c r="G184" s="4"/>
    </row>
    <row r="185" spans="1:7">
      <c r="A185" s="3"/>
      <c r="C185" s="4"/>
      <c r="D185" s="4"/>
      <c r="E185" s="4"/>
      <c r="F185" s="4"/>
      <c r="G185" s="4"/>
    </row>
    <row r="186" spans="1:7">
      <c r="A186" s="3"/>
      <c r="C186" s="4"/>
      <c r="D186" s="4"/>
      <c r="E186" s="4"/>
      <c r="F186" s="4"/>
      <c r="G186" s="4"/>
    </row>
    <row r="187" spans="1:7">
      <c r="A187" s="3"/>
      <c r="C187" s="4"/>
      <c r="D187" s="4"/>
      <c r="E187" s="4"/>
      <c r="F187" s="4"/>
      <c r="G187" s="4"/>
    </row>
    <row r="188" spans="1:7">
      <c r="A188" s="3"/>
      <c r="C188" s="4"/>
      <c r="D188" s="4"/>
      <c r="E188" s="4"/>
      <c r="F188" s="4"/>
      <c r="G188" s="4"/>
    </row>
    <row r="189" spans="1:7">
      <c r="A189" s="3"/>
      <c r="C189" s="4"/>
      <c r="D189" s="4"/>
      <c r="E189" s="4"/>
      <c r="F189" s="4"/>
      <c r="G189" s="4"/>
    </row>
    <row r="190" spans="1:7">
      <c r="A190" s="3"/>
      <c r="C190" s="4"/>
      <c r="D190" s="4"/>
      <c r="E190" s="4"/>
      <c r="F190" s="4"/>
      <c r="G190" s="4"/>
    </row>
    <row r="191" spans="1:7">
      <c r="A191" s="3"/>
      <c r="C191" s="4"/>
      <c r="D191" s="4"/>
      <c r="E191" s="4"/>
      <c r="F191" s="4"/>
      <c r="G191" s="4"/>
    </row>
    <row r="192" spans="1:7">
      <c r="A192" s="3"/>
      <c r="C192" s="4"/>
      <c r="D192" s="4"/>
      <c r="E192" s="4"/>
      <c r="F192" s="4"/>
      <c r="G192" s="4"/>
    </row>
    <row r="193" spans="1:7">
      <c r="A193" s="3"/>
      <c r="C193" s="4"/>
      <c r="D193" s="4"/>
      <c r="E193" s="4"/>
      <c r="F193" s="4"/>
      <c r="G193" s="4"/>
    </row>
    <row r="194" spans="1:7">
      <c r="A194" s="3"/>
      <c r="C194" s="4"/>
      <c r="D194" s="4"/>
      <c r="E194" s="4"/>
      <c r="F194" s="4"/>
      <c r="G194" s="4"/>
    </row>
    <row r="195" spans="1:7">
      <c r="A195" s="3"/>
      <c r="C195" s="4"/>
      <c r="D195" s="4"/>
      <c r="E195" s="4"/>
      <c r="F195" s="4"/>
      <c r="G195" s="4"/>
    </row>
    <row r="196" spans="1:7">
      <c r="A196" s="3"/>
      <c r="C196" s="4"/>
      <c r="D196" s="4"/>
      <c r="E196" s="4"/>
      <c r="F196" s="4"/>
      <c r="G196" s="4"/>
    </row>
    <row r="197" spans="1:7">
      <c r="A197" s="3"/>
      <c r="C197" s="4"/>
      <c r="D197" s="4"/>
      <c r="E197" s="4"/>
      <c r="F197" s="4"/>
      <c r="G197" s="4"/>
    </row>
    <row r="198" spans="1:7">
      <c r="A198" s="3"/>
      <c r="C198" s="4"/>
      <c r="D198" s="4"/>
      <c r="E198" s="4"/>
      <c r="F198" s="4"/>
      <c r="G198" s="4"/>
    </row>
    <row r="199" spans="1:7">
      <c r="A199" s="3"/>
      <c r="C199" s="4"/>
      <c r="D199" s="4"/>
      <c r="E199" s="4"/>
      <c r="F199" s="4"/>
      <c r="G199" s="4"/>
    </row>
    <row r="200" spans="1:7">
      <c r="A200" s="3"/>
      <c r="C200" s="4"/>
      <c r="D200" s="4"/>
      <c r="E200" s="4"/>
      <c r="F200" s="4"/>
      <c r="G200" s="4"/>
    </row>
    <row r="201" spans="1:7">
      <c r="A201" s="3"/>
      <c r="C201" s="4"/>
      <c r="D201" s="4"/>
      <c r="E201" s="4"/>
      <c r="F201" s="4"/>
      <c r="G201" s="4"/>
    </row>
    <row r="202" spans="1:7">
      <c r="A202" s="3"/>
      <c r="C202" s="4"/>
      <c r="D202" s="4"/>
      <c r="E202" s="4"/>
      <c r="F202" s="4"/>
      <c r="G202" s="4"/>
    </row>
    <row r="203" spans="1:7">
      <c r="A203" s="3"/>
      <c r="C203" s="4"/>
      <c r="D203" s="4"/>
      <c r="E203" s="4"/>
      <c r="F203" s="4"/>
      <c r="G203" s="4"/>
    </row>
    <row r="204" spans="1:7">
      <c r="A204" s="3"/>
      <c r="C204" s="4"/>
      <c r="D204" s="4"/>
      <c r="E204" s="4"/>
      <c r="F204" s="4"/>
      <c r="G204" s="4"/>
    </row>
    <row r="205" spans="1:7">
      <c r="A205" s="3"/>
      <c r="C205" s="4"/>
      <c r="D205" s="4"/>
      <c r="E205" s="4"/>
      <c r="F205" s="4"/>
      <c r="G205" s="4"/>
    </row>
    <row r="206" spans="1:7">
      <c r="A206" s="3"/>
      <c r="C206" s="4"/>
      <c r="D206" s="4"/>
      <c r="E206" s="4"/>
      <c r="F206" s="4"/>
      <c r="G206" s="4"/>
    </row>
    <row r="207" spans="1:7">
      <c r="A207" s="3"/>
      <c r="C207" s="4"/>
      <c r="D207" s="4"/>
      <c r="E207" s="4"/>
      <c r="F207" s="4"/>
      <c r="G207" s="4"/>
    </row>
    <row r="208" spans="1:7">
      <c r="A208" s="3"/>
      <c r="C208" s="4"/>
      <c r="D208" s="4"/>
      <c r="E208" s="4"/>
      <c r="F208" s="4"/>
      <c r="G208" s="4"/>
    </row>
    <row r="209" spans="1:7">
      <c r="A209" s="3"/>
      <c r="C209" s="4"/>
      <c r="D209" s="4"/>
      <c r="E209" s="4"/>
      <c r="F209" s="4"/>
      <c r="G209" s="4"/>
    </row>
    <row r="210" spans="1:7">
      <c r="A210" s="3"/>
      <c r="C210" s="4"/>
      <c r="D210" s="4"/>
      <c r="E210" s="4"/>
      <c r="F210" s="4"/>
      <c r="G210" s="4"/>
    </row>
    <row r="211" spans="1:7">
      <c r="A211" s="3"/>
      <c r="C211" s="4"/>
      <c r="D211" s="4"/>
      <c r="E211" s="4"/>
      <c r="F211" s="4"/>
      <c r="G211" s="4"/>
    </row>
    <row r="212" spans="1:7">
      <c r="A212" s="3"/>
      <c r="C212" s="4"/>
      <c r="D212" s="4"/>
      <c r="E212" s="4"/>
      <c r="F212" s="4"/>
      <c r="G212" s="4"/>
    </row>
    <row r="213" spans="1:7">
      <c r="A213" s="3"/>
      <c r="C213" s="4"/>
      <c r="D213" s="4"/>
      <c r="E213" s="4"/>
      <c r="F213" s="4"/>
      <c r="G213" s="4"/>
    </row>
    <row r="214" spans="1:7">
      <c r="A214" s="3"/>
      <c r="C214" s="4"/>
      <c r="D214" s="4"/>
      <c r="E214" s="4"/>
      <c r="F214" s="4"/>
      <c r="G214" s="4"/>
    </row>
    <row r="215" spans="1:7">
      <c r="A215" s="3"/>
      <c r="C215" s="4"/>
      <c r="D215" s="4"/>
      <c r="E215" s="4"/>
      <c r="F215" s="4"/>
      <c r="G215" s="4"/>
    </row>
    <row r="216" spans="1:7">
      <c r="A216" s="3"/>
      <c r="C216" s="4"/>
      <c r="D216" s="4"/>
      <c r="E216" s="4"/>
      <c r="F216" s="4"/>
      <c r="G216" s="4"/>
    </row>
    <row r="217" spans="1:7">
      <c r="A217" s="3"/>
      <c r="C217" s="4"/>
      <c r="D217" s="4"/>
      <c r="E217" s="4"/>
      <c r="F217" s="4"/>
      <c r="G217" s="4"/>
    </row>
    <row r="218" spans="1:7">
      <c r="A218" s="3"/>
      <c r="C218" s="4"/>
      <c r="D218" s="4"/>
      <c r="E218" s="4"/>
      <c r="F218" s="4"/>
      <c r="G218" s="4"/>
    </row>
    <row r="219" spans="1:7">
      <c r="A219" s="3"/>
      <c r="C219" s="4"/>
      <c r="D219" s="4"/>
      <c r="E219" s="4"/>
      <c r="F219" s="4"/>
      <c r="G219" s="4"/>
    </row>
    <row r="220" spans="1:7">
      <c r="A220" s="3"/>
      <c r="C220" s="4"/>
      <c r="D220" s="4"/>
      <c r="E220" s="4"/>
      <c r="F220" s="4"/>
      <c r="G220" s="4"/>
    </row>
    <row r="221" spans="1:7">
      <c r="A221" s="3"/>
      <c r="C221" s="4"/>
      <c r="D221" s="4"/>
      <c r="E221" s="4"/>
      <c r="F221" s="4"/>
      <c r="G221" s="4"/>
    </row>
    <row r="222" spans="1:7">
      <c r="A222" s="3"/>
      <c r="C222" s="4"/>
      <c r="D222" s="4"/>
      <c r="E222" s="4"/>
      <c r="F222" s="4"/>
      <c r="G222" s="4"/>
    </row>
    <row r="223" spans="1:7">
      <c r="A223" s="3"/>
      <c r="C223" s="4"/>
      <c r="D223" s="4"/>
      <c r="E223" s="4"/>
      <c r="F223" s="4"/>
      <c r="G223" s="4"/>
    </row>
    <row r="224" spans="1:7">
      <c r="A224" s="3"/>
      <c r="C224" s="4"/>
      <c r="D224" s="4"/>
      <c r="E224" s="4"/>
      <c r="F224" s="4"/>
      <c r="G224" s="4"/>
    </row>
    <row r="225" spans="1:7">
      <c r="A225" s="3"/>
      <c r="C225" s="4"/>
      <c r="D225" s="4"/>
      <c r="E225" s="4"/>
      <c r="F225" s="4"/>
      <c r="G225" s="4"/>
    </row>
    <row r="226" spans="1:7">
      <c r="A226" s="3"/>
      <c r="C226" s="4"/>
      <c r="D226" s="4"/>
      <c r="E226" s="4"/>
      <c r="F226" s="4"/>
      <c r="G226" s="4"/>
    </row>
    <row r="227" spans="1:7">
      <c r="A227" s="3"/>
      <c r="C227" s="4"/>
      <c r="D227" s="4"/>
      <c r="E227" s="4"/>
      <c r="F227" s="4"/>
      <c r="G227" s="4"/>
    </row>
    <row r="228" spans="1:7">
      <c r="A228" s="3"/>
      <c r="C228" s="4"/>
      <c r="D228" s="4"/>
      <c r="E228" s="4"/>
      <c r="F228" s="4"/>
      <c r="G228" s="4"/>
    </row>
    <row r="229" spans="1:7">
      <c r="A229" s="3"/>
      <c r="C229" s="4"/>
      <c r="D229" s="4"/>
      <c r="E229" s="4"/>
      <c r="F229" s="4"/>
      <c r="G229" s="4"/>
    </row>
    <row r="230" spans="1:7">
      <c r="A230" s="3"/>
      <c r="C230" s="4"/>
      <c r="D230" s="4"/>
      <c r="E230" s="4"/>
      <c r="F230" s="4"/>
      <c r="G230" s="4"/>
    </row>
    <row r="231" spans="1:7">
      <c r="A231" s="3"/>
      <c r="C231" s="4"/>
      <c r="D231" s="4"/>
      <c r="E231" s="4"/>
      <c r="F231" s="4"/>
      <c r="G231" s="4"/>
    </row>
    <row r="232" spans="1:7">
      <c r="A232" s="3"/>
      <c r="C232" s="4"/>
      <c r="D232" s="4"/>
      <c r="E232" s="4"/>
      <c r="F232" s="4"/>
      <c r="G232" s="4"/>
    </row>
    <row r="233" spans="1:7">
      <c r="A233" s="3"/>
      <c r="C233" s="4"/>
      <c r="D233" s="4"/>
      <c r="E233" s="4"/>
      <c r="F233" s="4"/>
      <c r="G233" s="4"/>
    </row>
    <row r="234" spans="1:7">
      <c r="A234" s="3"/>
      <c r="C234" s="4"/>
      <c r="D234" s="4"/>
      <c r="E234" s="4"/>
      <c r="F234" s="4"/>
      <c r="G234" s="4"/>
    </row>
    <row r="235" spans="1:7">
      <c r="A235" s="3"/>
      <c r="C235" s="4"/>
      <c r="D235" s="4"/>
      <c r="E235" s="4"/>
      <c r="F235" s="4"/>
      <c r="G235" s="4"/>
    </row>
    <row r="236" spans="1:7">
      <c r="A236" s="3"/>
      <c r="C236" s="4"/>
      <c r="D236" s="4"/>
      <c r="E236" s="4"/>
      <c r="F236" s="4"/>
      <c r="G236" s="4"/>
    </row>
    <row r="237" spans="1:7">
      <c r="A237" s="3"/>
      <c r="C237" s="4"/>
      <c r="D237" s="4"/>
      <c r="E237" s="4"/>
      <c r="F237" s="4"/>
      <c r="G237" s="4"/>
    </row>
    <row r="238" spans="1:7">
      <c r="A238" s="3"/>
      <c r="C238" s="4"/>
      <c r="D238" s="4"/>
      <c r="E238" s="4"/>
      <c r="F238" s="4"/>
      <c r="G238" s="4"/>
    </row>
    <row r="239" spans="1:7">
      <c r="A239" s="3"/>
      <c r="C239" s="4"/>
      <c r="D239" s="4"/>
      <c r="E239" s="4"/>
      <c r="F239" s="4"/>
      <c r="G239" s="4"/>
    </row>
    <row r="240" spans="1:7">
      <c r="A240" s="3"/>
      <c r="C240" s="4"/>
      <c r="D240" s="4"/>
      <c r="E240" s="4"/>
      <c r="F240" s="4"/>
      <c r="G240" s="4"/>
    </row>
    <row r="241" spans="1:7">
      <c r="A241" s="3"/>
      <c r="C241" s="4"/>
      <c r="D241" s="4"/>
      <c r="E241" s="4"/>
      <c r="F241" s="4"/>
      <c r="G241" s="4"/>
    </row>
    <row r="242" spans="1:7">
      <c r="A242" s="3"/>
      <c r="C242" s="4"/>
      <c r="D242" s="4"/>
      <c r="E242" s="4"/>
      <c r="F242" s="4"/>
      <c r="G242" s="4"/>
    </row>
    <row r="243" spans="1:7">
      <c r="A243" s="3"/>
      <c r="C243" s="4"/>
      <c r="D243" s="4"/>
      <c r="E243" s="4"/>
      <c r="F243" s="4"/>
      <c r="G243" s="4"/>
    </row>
    <row r="244" spans="1:7">
      <c r="A244" s="3"/>
      <c r="C244" s="4"/>
      <c r="D244" s="4"/>
      <c r="E244" s="4"/>
      <c r="F244" s="4"/>
      <c r="G244" s="4"/>
    </row>
    <row r="245" spans="1:7">
      <c r="A245" s="3"/>
      <c r="C245" s="4"/>
      <c r="D245" s="4"/>
      <c r="E245" s="4"/>
      <c r="F245" s="4"/>
      <c r="G245" s="4"/>
    </row>
    <row r="246" spans="1:7">
      <c r="A246" s="3"/>
      <c r="C246" s="4"/>
      <c r="D246" s="4"/>
      <c r="E246" s="4"/>
      <c r="F246" s="4"/>
      <c r="G246" s="4"/>
    </row>
    <row r="247" spans="1:7">
      <c r="A247" s="3"/>
      <c r="C247" s="4"/>
      <c r="D247" s="4"/>
      <c r="E247" s="4"/>
      <c r="F247" s="4"/>
      <c r="G247" s="4"/>
    </row>
    <row r="248" spans="1:7">
      <c r="A248" s="3"/>
      <c r="C248" s="4"/>
      <c r="D248" s="4"/>
      <c r="E248" s="4"/>
      <c r="F248" s="4"/>
      <c r="G248" s="4"/>
    </row>
  </sheetData>
  <sheetProtection algorithmName="SHA-512" hashValue="yTi8uc3zYVj1lcGjDVj0CIxhKdnPSl67HlF39xw/jJDcGAdLSna3/FKo1cVbjWZrZbh4PPhD0/I1uSTjk1/Urw==" saltValue="WuWICz1dZX+dgiPrkSBN5g==" spinCount="100000" sheet="1" formatCells="0" formatColumns="0" formatRows="0" insertColumns="0" insertRows="0" insertHyperlinks="0" deleteColumns="0" deleteRows="0" sort="0" autoFilter="0" pivotTables="0"/>
  <mergeCells count="45">
    <mergeCell ref="C7:D7"/>
    <mergeCell ref="C56:M57"/>
    <mergeCell ref="C54:M54"/>
    <mergeCell ref="C55:M55"/>
    <mergeCell ref="C46:J46"/>
    <mergeCell ref="E47:G47"/>
    <mergeCell ref="H47:J47"/>
    <mergeCell ref="K47:M47"/>
    <mergeCell ref="C47:D47"/>
    <mergeCell ref="C48:D48"/>
    <mergeCell ref="C49:D49"/>
    <mergeCell ref="C50:D50"/>
    <mergeCell ref="C51:D51"/>
    <mergeCell ref="C10:D10"/>
    <mergeCell ref="C9:D9"/>
    <mergeCell ref="C17:D17"/>
    <mergeCell ref="C15:D15"/>
    <mergeCell ref="C14:D14"/>
    <mergeCell ref="C13:D13"/>
    <mergeCell ref="C12:D12"/>
    <mergeCell ref="C11:D11"/>
    <mergeCell ref="C18:D18"/>
    <mergeCell ref="C19:D19"/>
    <mergeCell ref="C20:D20"/>
    <mergeCell ref="C22:D22"/>
    <mergeCell ref="C23:D23"/>
    <mergeCell ref="C24:D24"/>
    <mergeCell ref="C25:D25"/>
    <mergeCell ref="C34:D34"/>
    <mergeCell ref="C35:D35"/>
    <mergeCell ref="C36:D36"/>
    <mergeCell ref="C27:D27"/>
    <mergeCell ref="C28:D28"/>
    <mergeCell ref="C29:D29"/>
    <mergeCell ref="C37:D37"/>
    <mergeCell ref="C41:D41"/>
    <mergeCell ref="C42:D42"/>
    <mergeCell ref="C43:D43"/>
    <mergeCell ref="C44:D44"/>
    <mergeCell ref="N47:P47"/>
    <mergeCell ref="C45:D45"/>
    <mergeCell ref="E41:G41"/>
    <mergeCell ref="H41:J41"/>
    <mergeCell ref="K41:M41"/>
    <mergeCell ref="N41:P41"/>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7845F-E809-4952-8B68-B2786ABE1748}">
  <sheetPr codeName="Sheet6">
    <tabColor theme="6" tint="0.79998168889431442"/>
  </sheetPr>
  <dimension ref="A1:W67"/>
  <sheetViews>
    <sheetView zoomScaleNormal="100" workbookViewId="0">
      <pane ySplit="1" topLeftCell="A2" activePane="bottomLeft" state="frozen"/>
      <selection activeCell="C21" sqref="C21:I21"/>
      <selection pane="bottomLeft" activeCell="A8" sqref="A8"/>
    </sheetView>
  </sheetViews>
  <sheetFormatPr baseColWidth="10" defaultColWidth="8.7265625" defaultRowHeight="13"/>
  <cols>
    <col min="1" max="1" width="19.7265625" style="1" customWidth="1"/>
    <col min="2" max="2" width="19.7265625" style="3" customWidth="1"/>
    <col min="3" max="3" width="25.08984375" style="28" customWidth="1"/>
    <col min="4" max="4" width="31.81640625" style="28" customWidth="1"/>
    <col min="5" max="23" width="19.7265625" style="28" customWidth="1"/>
    <col min="24" max="16384" width="8.7265625" style="28"/>
  </cols>
  <sheetData>
    <row r="1" spans="2:23" s="1" customFormat="1" ht="75" customHeight="1"/>
    <row r="2" spans="2:23" s="1" customFormat="1" ht="20.149999999999999" customHeight="1"/>
    <row r="3" spans="2:23" s="1" customFormat="1" ht="40.4" customHeight="1" thickBot="1">
      <c r="B3" s="2"/>
      <c r="C3" s="48" t="s">
        <v>104</v>
      </c>
      <c r="D3" s="48"/>
      <c r="E3" s="48"/>
      <c r="F3" s="43"/>
      <c r="G3" s="43"/>
      <c r="H3" s="43"/>
      <c r="I3" s="43"/>
      <c r="J3" s="43"/>
      <c r="K3" s="43"/>
      <c r="L3" s="43"/>
      <c r="M3" s="43"/>
      <c r="N3" s="43"/>
      <c r="O3" s="43"/>
      <c r="P3" s="43"/>
      <c r="Q3" s="43"/>
      <c r="R3" s="43"/>
    </row>
    <row r="4" spans="2:23" s="3" customFormat="1" ht="20.149999999999999" customHeight="1">
      <c r="C4" s="4"/>
      <c r="D4" s="4"/>
      <c r="E4" s="4"/>
      <c r="F4" s="4"/>
      <c r="G4" s="4"/>
      <c r="H4" s="4"/>
    </row>
    <row r="5" spans="2:23" s="44" customFormat="1" ht="20.149999999999999" customHeight="1">
      <c r="C5" s="47" t="s">
        <v>105</v>
      </c>
      <c r="D5" s="47"/>
      <c r="E5" s="47"/>
      <c r="F5" s="45"/>
      <c r="G5" s="46"/>
      <c r="H5" s="46"/>
      <c r="I5" s="46"/>
      <c r="J5" s="46"/>
      <c r="K5" s="46"/>
      <c r="L5" s="46"/>
      <c r="M5" s="46"/>
      <c r="N5" s="46"/>
      <c r="O5" s="46"/>
      <c r="P5" s="46"/>
      <c r="Q5" s="46"/>
      <c r="R5" s="46"/>
    </row>
    <row r="6" spans="2:23" s="3" customFormat="1" ht="20.149999999999999" customHeight="1" thickBot="1">
      <c r="C6" s="4"/>
      <c r="D6" s="4"/>
      <c r="E6" s="4"/>
      <c r="F6" s="4"/>
      <c r="G6" s="4"/>
      <c r="H6" s="4"/>
    </row>
    <row r="7" spans="2:23" s="1" customFormat="1" ht="16" thickTop="1">
      <c r="B7" s="3"/>
      <c r="C7" s="466" t="s">
        <v>106</v>
      </c>
      <c r="D7" s="466"/>
      <c r="E7" s="49">
        <v>2023</v>
      </c>
      <c r="F7" s="50">
        <v>2022</v>
      </c>
      <c r="G7" s="50">
        <v>2021</v>
      </c>
      <c r="H7" s="51">
        <v>2020</v>
      </c>
    </row>
    <row r="8" spans="2:23" s="1" customFormat="1" ht="18" customHeight="1">
      <c r="B8" s="3"/>
      <c r="C8" s="468" t="s">
        <v>107</v>
      </c>
      <c r="D8" s="468"/>
      <c r="E8" s="53">
        <v>3016.01</v>
      </c>
      <c r="F8" s="53">
        <v>3211.5799999999995</v>
      </c>
      <c r="G8" s="53">
        <v>3622.71</v>
      </c>
      <c r="H8" s="53">
        <v>3940.26</v>
      </c>
      <c r="T8" s="250">
        <v>2020</v>
      </c>
      <c r="U8" s="250">
        <v>2021</v>
      </c>
      <c r="V8" s="250">
        <v>2022</v>
      </c>
      <c r="W8" s="250">
        <v>2023</v>
      </c>
    </row>
    <row r="9" spans="2:23" s="1" customFormat="1" ht="18" customHeight="1">
      <c r="B9" s="3"/>
      <c r="C9" s="444" t="s">
        <v>108</v>
      </c>
      <c r="D9" s="444"/>
      <c r="E9" s="53">
        <v>36798.04</v>
      </c>
      <c r="F9" s="53">
        <v>48329.29</v>
      </c>
      <c r="G9" s="53">
        <v>326857.29000000004</v>
      </c>
      <c r="H9" s="53">
        <v>432159.55000000005</v>
      </c>
    </row>
    <row r="10" spans="2:23" s="1" customFormat="1" ht="18" customHeight="1">
      <c r="B10" s="3"/>
      <c r="C10" s="444" t="s">
        <v>109</v>
      </c>
      <c r="D10" s="444"/>
      <c r="E10" s="53">
        <v>479989.62</v>
      </c>
      <c r="F10" s="53">
        <v>506469.74</v>
      </c>
      <c r="G10" s="53">
        <v>600928.84000000008</v>
      </c>
      <c r="H10" s="53">
        <v>629209.71</v>
      </c>
    </row>
    <row r="11" spans="2:23" s="1" customFormat="1" ht="18" customHeight="1">
      <c r="B11" s="3"/>
      <c r="C11" s="465" t="s">
        <v>110</v>
      </c>
      <c r="D11" s="465"/>
      <c r="E11" s="55">
        <v>519803.67</v>
      </c>
      <c r="F11" s="55">
        <v>558010.61</v>
      </c>
      <c r="G11" s="55">
        <v>931408.84000000008</v>
      </c>
      <c r="H11" s="55">
        <v>1065309.52</v>
      </c>
    </row>
    <row r="12" spans="2:23" s="3" customFormat="1" ht="20.149999999999999" customHeight="1" thickBot="1">
      <c r="C12" s="4"/>
      <c r="D12" s="4"/>
      <c r="E12" s="4"/>
      <c r="F12" s="4"/>
      <c r="G12" s="4"/>
      <c r="H12" s="4"/>
    </row>
    <row r="13" spans="2:23" s="1" customFormat="1" ht="18" customHeight="1" thickTop="1">
      <c r="B13" s="3"/>
      <c r="C13" s="277" t="s">
        <v>111</v>
      </c>
      <c r="D13" s="49"/>
      <c r="E13" s="49"/>
      <c r="F13" s="50">
        <v>2023</v>
      </c>
      <c r="G13" s="50">
        <v>2022</v>
      </c>
      <c r="H13" s="50">
        <v>2021</v>
      </c>
      <c r="I13" s="51">
        <v>2020</v>
      </c>
    </row>
    <row r="14" spans="2:23" s="1" customFormat="1" ht="18" customHeight="1">
      <c r="B14" s="3"/>
      <c r="C14" s="282" t="s">
        <v>112</v>
      </c>
      <c r="D14" s="280"/>
      <c r="E14" s="278"/>
      <c r="F14" s="62">
        <v>0.35179191517561298</v>
      </c>
      <c r="G14" s="62">
        <v>0.48689606635429267</v>
      </c>
      <c r="H14" s="62">
        <v>3.281077807448864</v>
      </c>
      <c r="I14" s="62">
        <v>4.9847953958347624</v>
      </c>
    </row>
    <row r="15" spans="2:23" s="1" customFormat="1" ht="18" customHeight="1">
      <c r="B15" s="3"/>
      <c r="C15" s="283" t="s">
        <v>113</v>
      </c>
      <c r="D15" s="279"/>
      <c r="E15" s="279"/>
      <c r="F15" s="69">
        <v>4.59291954937044</v>
      </c>
      <c r="G15" s="69">
        <v>5.2714122014812572</v>
      </c>
      <c r="H15" s="69">
        <v>9.2472309204360013</v>
      </c>
      <c r="I15" s="69">
        <v>12.176914249137004</v>
      </c>
    </row>
    <row r="16" spans="2:23" s="1" customFormat="1" ht="18" customHeight="1">
      <c r="B16" s="3"/>
      <c r="C16" s="284" t="s">
        <v>114</v>
      </c>
      <c r="D16" s="281"/>
      <c r="E16" s="278"/>
      <c r="F16" s="62">
        <v>9.8329604054294393</v>
      </c>
      <c r="G16" s="62">
        <v>14.525365973431494</v>
      </c>
      <c r="H16" s="62">
        <v>103.83049501706148</v>
      </c>
      <c r="I16" s="62">
        <v>137.70748386291359</v>
      </c>
    </row>
    <row r="17" spans="2:9" s="1" customFormat="1" ht="18" customHeight="1">
      <c r="B17" s="3"/>
      <c r="C17" s="283" t="s">
        <v>115</v>
      </c>
      <c r="D17" s="279"/>
      <c r="E17" s="279"/>
      <c r="F17" s="396">
        <v>128.38</v>
      </c>
      <c r="G17" s="69">
        <v>157.25982753701578</v>
      </c>
      <c r="H17" s="69">
        <v>292.63084277555981</v>
      </c>
      <c r="I17" s="69">
        <v>336.39339016086296</v>
      </c>
    </row>
    <row r="18" spans="2:9" s="3" customFormat="1" ht="20.149999999999999" customHeight="1" thickBot="1">
      <c r="C18" s="285"/>
      <c r="D18" s="4"/>
      <c r="E18" s="4"/>
      <c r="F18" s="4"/>
      <c r="G18" s="4"/>
      <c r="H18" s="4"/>
    </row>
    <row r="19" spans="2:9" s="1" customFormat="1" ht="18" customHeight="1" thickTop="1">
      <c r="B19" s="3"/>
      <c r="C19" s="277" t="s">
        <v>116</v>
      </c>
      <c r="D19" s="49"/>
      <c r="E19" s="49"/>
      <c r="F19" s="50">
        <v>2023</v>
      </c>
      <c r="G19" s="50">
        <v>2022</v>
      </c>
      <c r="H19" s="50">
        <v>2021</v>
      </c>
      <c r="I19" s="51">
        <v>2020</v>
      </c>
    </row>
    <row r="20" spans="2:9" s="1" customFormat="1" ht="18" customHeight="1">
      <c r="B20" s="3"/>
      <c r="C20" s="286" t="s">
        <v>117</v>
      </c>
      <c r="D20" s="65"/>
      <c r="E20" s="65"/>
      <c r="F20" s="66">
        <v>3016.01</v>
      </c>
      <c r="G20" s="66">
        <v>3211.58</v>
      </c>
      <c r="H20" s="66">
        <v>3622.71</v>
      </c>
      <c r="I20" s="66">
        <v>3940.26</v>
      </c>
    </row>
    <row r="21" spans="2:9" s="1" customFormat="1" ht="18" customHeight="1">
      <c r="B21" s="3"/>
      <c r="C21" s="286" t="s">
        <v>118</v>
      </c>
      <c r="D21" s="65"/>
      <c r="E21" s="65"/>
      <c r="F21" s="66">
        <v>36798.04</v>
      </c>
      <c r="G21" s="66">
        <v>48329.29</v>
      </c>
      <c r="H21" s="66">
        <v>326857.28999999998</v>
      </c>
      <c r="I21" s="66">
        <v>432159.55</v>
      </c>
    </row>
    <row r="22" spans="2:9" s="1" customFormat="1" ht="18" customHeight="1">
      <c r="B22" s="3"/>
      <c r="C22" s="286" t="s">
        <v>119</v>
      </c>
      <c r="D22" s="65"/>
      <c r="E22" s="65"/>
      <c r="F22" s="66">
        <v>346283.75</v>
      </c>
      <c r="G22" s="66">
        <v>340262</v>
      </c>
      <c r="H22" s="66">
        <v>339190</v>
      </c>
      <c r="I22" s="66">
        <v>336670</v>
      </c>
    </row>
    <row r="23" spans="2:9" s="1" customFormat="1" ht="18" customHeight="1">
      <c r="B23" s="3"/>
      <c r="C23" s="286" t="s">
        <v>120</v>
      </c>
      <c r="D23" s="65"/>
      <c r="E23" s="65"/>
      <c r="F23" s="66">
        <v>479989.62</v>
      </c>
      <c r="G23" s="66">
        <v>506469.74</v>
      </c>
      <c r="H23" s="66">
        <v>600928.84</v>
      </c>
      <c r="I23" s="66">
        <v>629209.71</v>
      </c>
    </row>
    <row r="24" spans="2:9" s="1" customFormat="1" ht="18" customHeight="1">
      <c r="B24" s="3"/>
      <c r="C24" s="287" t="s">
        <v>121</v>
      </c>
      <c r="D24" s="185"/>
      <c r="E24" s="185"/>
      <c r="F24" s="53">
        <v>31200.33</v>
      </c>
      <c r="G24" s="53">
        <v>32724.19</v>
      </c>
      <c r="H24" s="53">
        <v>31962.68</v>
      </c>
      <c r="I24" s="53">
        <v>37137.79</v>
      </c>
    </row>
    <row r="25" spans="2:9" s="1" customFormat="1" ht="18" customHeight="1">
      <c r="B25" s="3"/>
      <c r="C25" s="287" t="s">
        <v>122</v>
      </c>
      <c r="D25" s="185"/>
      <c r="E25" s="185"/>
      <c r="F25" s="53">
        <v>38517.78</v>
      </c>
      <c r="G25" s="53">
        <v>40807.440000000002</v>
      </c>
      <c r="H25" s="53">
        <v>43755.48</v>
      </c>
      <c r="I25" s="53">
        <v>43819.31</v>
      </c>
    </row>
    <row r="26" spans="2:9" s="1" customFormat="1" ht="18" customHeight="1">
      <c r="B26" s="3"/>
      <c r="C26" s="287" t="s">
        <v>123</v>
      </c>
      <c r="D26" s="185"/>
      <c r="E26" s="185"/>
      <c r="F26" s="53">
        <v>51393.24</v>
      </c>
      <c r="G26" s="53">
        <v>57078.85</v>
      </c>
      <c r="H26" s="53">
        <v>102418.65</v>
      </c>
      <c r="I26" s="53">
        <v>88936.88</v>
      </c>
    </row>
    <row r="27" spans="2:9" s="1" customFormat="1" ht="18" customHeight="1">
      <c r="B27" s="3"/>
      <c r="C27" s="287" t="s">
        <v>124</v>
      </c>
      <c r="D27" s="185"/>
      <c r="E27" s="185"/>
      <c r="F27" s="53" t="s">
        <v>39</v>
      </c>
      <c r="G27" s="53">
        <v>131.86000000000001</v>
      </c>
      <c r="H27" s="53">
        <v>14256</v>
      </c>
      <c r="I27" s="53">
        <v>16140</v>
      </c>
    </row>
    <row r="28" spans="2:9" s="1" customFormat="1" ht="18" customHeight="1">
      <c r="B28" s="3"/>
      <c r="C28" s="287" t="s">
        <v>125</v>
      </c>
      <c r="D28" s="185"/>
      <c r="E28" s="185"/>
      <c r="F28" s="53" t="s">
        <v>39</v>
      </c>
      <c r="G28" s="53">
        <v>33.04</v>
      </c>
      <c r="H28" s="53">
        <v>4750</v>
      </c>
      <c r="I28" s="53">
        <v>4798</v>
      </c>
    </row>
    <row r="29" spans="2:9" s="1" customFormat="1" ht="18" customHeight="1">
      <c r="B29" s="3"/>
      <c r="C29" s="287" t="s">
        <v>126</v>
      </c>
      <c r="D29" s="185"/>
      <c r="E29" s="185"/>
      <c r="F29" s="53">
        <v>1127.67</v>
      </c>
      <c r="G29" s="53">
        <v>1147.03</v>
      </c>
      <c r="H29" s="53">
        <v>45318</v>
      </c>
      <c r="I29" s="53">
        <v>56785</v>
      </c>
    </row>
    <row r="30" spans="2:9" s="1" customFormat="1" ht="18" customHeight="1">
      <c r="B30" s="3"/>
      <c r="C30" s="287" t="s">
        <v>127</v>
      </c>
      <c r="D30" s="185"/>
      <c r="E30" s="185"/>
      <c r="F30" s="53">
        <v>2910.25</v>
      </c>
      <c r="G30" s="53">
        <v>2552.9499999999998</v>
      </c>
      <c r="H30" s="53">
        <v>2158.61</v>
      </c>
      <c r="I30" s="53">
        <v>1553.33</v>
      </c>
    </row>
    <row r="31" spans="2:9" s="1" customFormat="1" ht="18" customHeight="1">
      <c r="B31" s="3"/>
      <c r="C31" s="287" t="s">
        <v>638</v>
      </c>
      <c r="D31" s="185"/>
      <c r="E31" s="185"/>
      <c r="F31" s="53">
        <v>111119.11</v>
      </c>
      <c r="G31" s="53">
        <v>107264.89</v>
      </c>
      <c r="H31" s="53">
        <v>109270.7</v>
      </c>
      <c r="I31" s="53">
        <v>114807.79</v>
      </c>
    </row>
    <row r="32" spans="2:9" s="1" customFormat="1" ht="18" customHeight="1">
      <c r="B32" s="3"/>
      <c r="C32" s="287" t="s">
        <v>128</v>
      </c>
      <c r="D32" s="185"/>
      <c r="E32" s="185"/>
      <c r="F32" s="53">
        <v>243721.24</v>
      </c>
      <c r="G32" s="53">
        <v>264729.49</v>
      </c>
      <c r="H32" s="53">
        <v>310719.48</v>
      </c>
      <c r="I32" s="53">
        <v>342177.38</v>
      </c>
    </row>
    <row r="33" spans="2:20" s="1" customFormat="1" ht="18" customHeight="1">
      <c r="B33" s="3"/>
      <c r="C33" s="288" t="s">
        <v>110</v>
      </c>
      <c r="D33" s="54"/>
      <c r="E33" s="54"/>
      <c r="F33" s="55">
        <v>519803.67</v>
      </c>
      <c r="G33" s="55">
        <v>558010.61</v>
      </c>
      <c r="H33" s="55">
        <v>931408.84</v>
      </c>
      <c r="I33" s="55">
        <v>1065309.52</v>
      </c>
    </row>
    <row r="34" spans="2:20" s="3" customFormat="1" ht="20.149999999999999" customHeight="1" thickBot="1">
      <c r="C34" s="4"/>
      <c r="D34" s="4"/>
      <c r="E34" s="4"/>
      <c r="F34" s="4"/>
      <c r="G34" s="4"/>
      <c r="H34" s="4"/>
    </row>
    <row r="35" spans="2:20" s="1" customFormat="1" ht="18" customHeight="1" thickTop="1">
      <c r="B35" s="3"/>
      <c r="C35" s="289" t="s">
        <v>129</v>
      </c>
      <c r="D35" s="190"/>
      <c r="E35" s="190"/>
      <c r="F35" s="50">
        <v>2023</v>
      </c>
      <c r="G35" s="50">
        <v>2022</v>
      </c>
      <c r="H35" s="50">
        <v>2021</v>
      </c>
      <c r="I35" s="51">
        <v>2020</v>
      </c>
    </row>
    <row r="36" spans="2:20" s="1" customFormat="1" ht="18" customHeight="1">
      <c r="B36" s="3"/>
      <c r="C36" s="397" t="s">
        <v>130</v>
      </c>
      <c r="D36" s="398"/>
      <c r="E36" s="398"/>
      <c r="F36" s="399">
        <v>3016.01</v>
      </c>
      <c r="G36" s="399">
        <v>3211.58</v>
      </c>
      <c r="H36" s="399">
        <v>3494</v>
      </c>
      <c r="I36" s="399">
        <v>2850</v>
      </c>
    </row>
    <row r="37" spans="2:20" s="1" customFormat="1" ht="18" customHeight="1">
      <c r="B37" s="3"/>
    </row>
    <row r="38" spans="2:20" s="1" customFormat="1" ht="18" customHeight="1" thickBot="1">
      <c r="B38" s="3"/>
    </row>
    <row r="39" spans="2:20" s="1" customFormat="1" ht="18" customHeight="1" thickTop="1">
      <c r="B39" s="3"/>
      <c r="C39" s="58"/>
      <c r="D39" s="58"/>
      <c r="E39" s="464">
        <v>2023</v>
      </c>
      <c r="F39" s="464"/>
      <c r="G39" s="464"/>
      <c r="H39" s="464"/>
      <c r="I39" s="464">
        <v>2022</v>
      </c>
      <c r="J39" s="464"/>
      <c r="K39" s="464"/>
      <c r="L39" s="464"/>
      <c r="M39" s="464">
        <v>2021</v>
      </c>
      <c r="N39" s="464"/>
      <c r="O39" s="464"/>
      <c r="P39" s="464"/>
      <c r="Q39" s="474">
        <v>2020</v>
      </c>
      <c r="R39" s="474"/>
      <c r="S39" s="474"/>
      <c r="T39" s="474"/>
    </row>
    <row r="40" spans="2:20" s="1" customFormat="1" ht="18" customHeight="1">
      <c r="B40" s="3"/>
      <c r="C40" s="290" t="s">
        <v>131</v>
      </c>
      <c r="D40" s="59"/>
      <c r="E40" s="71" t="s">
        <v>107</v>
      </c>
      <c r="F40" s="71" t="s">
        <v>108</v>
      </c>
      <c r="G40" s="71" t="s">
        <v>109</v>
      </c>
      <c r="H40" s="71" t="s">
        <v>132</v>
      </c>
      <c r="I40" s="71" t="s">
        <v>107</v>
      </c>
      <c r="J40" s="71" t="s">
        <v>108</v>
      </c>
      <c r="K40" s="71" t="s">
        <v>109</v>
      </c>
      <c r="L40" s="71" t="s">
        <v>132</v>
      </c>
      <c r="M40" s="71" t="s">
        <v>107</v>
      </c>
      <c r="N40" s="71" t="s">
        <v>108</v>
      </c>
      <c r="O40" s="71" t="s">
        <v>109</v>
      </c>
      <c r="P40" s="71" t="s">
        <v>132</v>
      </c>
      <c r="Q40" s="71" t="s">
        <v>107</v>
      </c>
      <c r="R40" s="71" t="s">
        <v>108</v>
      </c>
      <c r="S40" s="71" t="s">
        <v>109</v>
      </c>
      <c r="T40" s="71" t="s">
        <v>132</v>
      </c>
    </row>
    <row r="41" spans="2:20" s="1" customFormat="1" ht="18" customHeight="1">
      <c r="B41" s="3"/>
      <c r="C41" s="278" t="s">
        <v>102</v>
      </c>
      <c r="D41" s="52"/>
      <c r="E41" s="53">
        <v>1361.66</v>
      </c>
      <c r="F41" s="53">
        <v>0</v>
      </c>
      <c r="G41" s="53">
        <v>36719.129999999997</v>
      </c>
      <c r="H41" s="66">
        <f>38080.79+536.41+6475</f>
        <v>45092.200000000004</v>
      </c>
      <c r="I41" s="53">
        <v>1519.2999999999997</v>
      </c>
      <c r="J41" s="53">
        <v>4.5999999999999996</v>
      </c>
      <c r="K41" s="53">
        <v>36882.710000000006</v>
      </c>
      <c r="L41" s="66">
        <v>38406.610000000008</v>
      </c>
      <c r="M41" s="53">
        <v>1887.3300000000002</v>
      </c>
      <c r="N41" s="53">
        <v>33722.5</v>
      </c>
      <c r="O41" s="53">
        <v>51586.22</v>
      </c>
      <c r="P41" s="66">
        <v>87196.05</v>
      </c>
      <c r="Q41" s="53">
        <v>1989.66</v>
      </c>
      <c r="R41" s="53">
        <v>79018.670000000013</v>
      </c>
      <c r="S41" s="53">
        <v>55838.32</v>
      </c>
      <c r="T41" s="66">
        <v>136846.65000000002</v>
      </c>
    </row>
    <row r="42" spans="2:20" s="1" customFormat="1" ht="18" customHeight="1">
      <c r="B42" s="3"/>
      <c r="C42" s="278" t="s">
        <v>133</v>
      </c>
      <c r="D42" s="52"/>
      <c r="E42" s="53">
        <v>939.41</v>
      </c>
      <c r="F42" s="53">
        <v>26362.639999999999</v>
      </c>
      <c r="G42" s="53">
        <v>57012.89</v>
      </c>
      <c r="H42" s="66">
        <v>84314.94</v>
      </c>
      <c r="I42" s="53">
        <v>960.7399999999999</v>
      </c>
      <c r="J42" s="53">
        <v>40953.879999999997</v>
      </c>
      <c r="K42" s="53">
        <v>59118.52</v>
      </c>
      <c r="L42" s="66">
        <v>101033.13999999998</v>
      </c>
      <c r="M42" s="53">
        <v>1127.4199999999998</v>
      </c>
      <c r="N42" s="53">
        <v>110444.19</v>
      </c>
      <c r="O42" s="53">
        <v>69841.310000000012</v>
      </c>
      <c r="P42" s="66">
        <v>181412.92</v>
      </c>
      <c r="Q42" s="53">
        <v>1114.42</v>
      </c>
      <c r="R42" s="53">
        <v>167694.92000000001</v>
      </c>
      <c r="S42" s="53">
        <v>66856.89</v>
      </c>
      <c r="T42" s="66">
        <v>235666.23000000004</v>
      </c>
    </row>
    <row r="43" spans="2:20" s="1" customFormat="1" ht="18" customHeight="1">
      <c r="B43" s="3"/>
      <c r="C43" s="278" t="s">
        <v>134</v>
      </c>
      <c r="D43" s="52"/>
      <c r="E43" s="53">
        <v>57.05</v>
      </c>
      <c r="F43" s="53">
        <v>0.93</v>
      </c>
      <c r="G43" s="53">
        <v>29195.29</v>
      </c>
      <c r="H43" s="66">
        <v>29253.27</v>
      </c>
      <c r="I43" s="53">
        <v>30.970000000000002</v>
      </c>
      <c r="J43" s="53">
        <v>0</v>
      </c>
      <c r="K43" s="53">
        <v>32936.82</v>
      </c>
      <c r="L43" s="66">
        <v>32967.79</v>
      </c>
      <c r="M43" s="53">
        <v>72.929999999999993</v>
      </c>
      <c r="N43" s="53">
        <v>0</v>
      </c>
      <c r="O43" s="53">
        <v>40458.339999999997</v>
      </c>
      <c r="P43" s="66">
        <v>40531.269999999997</v>
      </c>
      <c r="Q43" s="53">
        <v>72.099999999999994</v>
      </c>
      <c r="R43" s="53">
        <v>0</v>
      </c>
      <c r="S43" s="53">
        <v>39827.03</v>
      </c>
      <c r="T43" s="66">
        <v>39899.129999999997</v>
      </c>
    </row>
    <row r="44" spans="2:20" s="1" customFormat="1" ht="18" customHeight="1">
      <c r="B44" s="3"/>
      <c r="C44" s="278" t="s">
        <v>135</v>
      </c>
      <c r="D44" s="52"/>
      <c r="E44" s="53">
        <v>0</v>
      </c>
      <c r="F44" s="203">
        <v>0.37</v>
      </c>
      <c r="G44" s="53">
        <v>3112.52</v>
      </c>
      <c r="H44" s="66">
        <v>3112.89</v>
      </c>
      <c r="I44" s="53">
        <v>0</v>
      </c>
      <c r="J44" s="53">
        <v>0</v>
      </c>
      <c r="K44" s="53">
        <v>5722.5099999999993</v>
      </c>
      <c r="L44" s="66">
        <v>5722.5099999999993</v>
      </c>
      <c r="M44" s="53">
        <v>0</v>
      </c>
      <c r="N44" s="53">
        <v>0</v>
      </c>
      <c r="O44" s="53">
        <v>14284.039999999999</v>
      </c>
      <c r="P44" s="66">
        <v>14284.039999999999</v>
      </c>
      <c r="Q44" s="53">
        <v>0</v>
      </c>
      <c r="R44" s="53">
        <v>0</v>
      </c>
      <c r="S44" s="53">
        <v>12942.939999999999</v>
      </c>
      <c r="T44" s="66">
        <v>12942.939999999999</v>
      </c>
    </row>
    <row r="45" spans="2:20" s="1" customFormat="1" ht="18" customHeight="1">
      <c r="B45" s="3"/>
      <c r="C45" s="278" t="s">
        <v>136</v>
      </c>
      <c r="D45" s="52"/>
      <c r="E45" s="53">
        <v>179.17</v>
      </c>
      <c r="F45" s="53">
        <v>0</v>
      </c>
      <c r="G45" s="53">
        <v>9790.8700000000008</v>
      </c>
      <c r="H45" s="66">
        <v>9970.0400000000009</v>
      </c>
      <c r="I45" s="53">
        <v>172.32</v>
      </c>
      <c r="J45" s="53">
        <v>0</v>
      </c>
      <c r="K45" s="53">
        <v>24393.85</v>
      </c>
      <c r="L45" s="66">
        <v>24566.17</v>
      </c>
      <c r="M45" s="53">
        <v>150.55999999999997</v>
      </c>
      <c r="N45" s="53">
        <v>2762.26</v>
      </c>
      <c r="O45" s="53">
        <v>33369.019999999997</v>
      </c>
      <c r="P45" s="66">
        <v>36281.839999999997</v>
      </c>
      <c r="Q45" s="53">
        <v>376.57000000000005</v>
      </c>
      <c r="R45" s="53">
        <v>5430.11</v>
      </c>
      <c r="S45" s="53">
        <v>42535.729999999996</v>
      </c>
      <c r="T45" s="66">
        <v>48342.409999999996</v>
      </c>
    </row>
    <row r="46" spans="2:20" s="1" customFormat="1" ht="18" customHeight="1">
      <c r="B46" s="3"/>
      <c r="C46" s="278" t="s">
        <v>137</v>
      </c>
      <c r="D46" s="52"/>
      <c r="E46" s="53">
        <v>0</v>
      </c>
      <c r="F46" s="53">
        <v>0</v>
      </c>
      <c r="G46" s="53">
        <v>39241.46</v>
      </c>
      <c r="H46" s="66">
        <v>39241.46</v>
      </c>
      <c r="I46" s="53">
        <v>0</v>
      </c>
      <c r="J46" s="53">
        <v>3.44</v>
      </c>
      <c r="K46" s="53">
        <v>42758.19</v>
      </c>
      <c r="L46" s="66">
        <v>42761.630000000005</v>
      </c>
      <c r="M46" s="53">
        <v>0</v>
      </c>
      <c r="N46" s="53">
        <v>0</v>
      </c>
      <c r="O46" s="53">
        <v>58316.13</v>
      </c>
      <c r="P46" s="66">
        <v>58316.13</v>
      </c>
      <c r="Q46" s="53">
        <v>0</v>
      </c>
      <c r="R46" s="53">
        <v>0</v>
      </c>
      <c r="S46" s="53">
        <v>61014.79</v>
      </c>
      <c r="T46" s="66">
        <v>61014.79</v>
      </c>
    </row>
    <row r="47" spans="2:20" s="1" customFormat="1" ht="18" customHeight="1">
      <c r="B47" s="3"/>
      <c r="C47" s="278" t="s">
        <v>138</v>
      </c>
      <c r="D47" s="52"/>
      <c r="E47" s="53">
        <v>0</v>
      </c>
      <c r="F47" s="53">
        <v>485.71</v>
      </c>
      <c r="G47" s="53">
        <v>17929.939999999999</v>
      </c>
      <c r="H47" s="66">
        <v>18415.650000000001</v>
      </c>
      <c r="I47" s="53">
        <v>0</v>
      </c>
      <c r="J47" s="53">
        <v>353.07</v>
      </c>
      <c r="K47" s="53">
        <v>8372.5999999999985</v>
      </c>
      <c r="L47" s="66">
        <v>8725.6699999999983</v>
      </c>
      <c r="M47" s="53">
        <v>0</v>
      </c>
      <c r="N47" s="53">
        <v>127.55</v>
      </c>
      <c r="O47" s="53">
        <v>6677.2400000000007</v>
      </c>
      <c r="P47" s="66">
        <v>6804.7900000000009</v>
      </c>
      <c r="Q47" s="53">
        <v>0</v>
      </c>
      <c r="R47" s="53">
        <v>214.85</v>
      </c>
      <c r="S47" s="53">
        <v>6849.49</v>
      </c>
      <c r="T47" s="66">
        <v>7064.34</v>
      </c>
    </row>
    <row r="48" spans="2:20" s="1" customFormat="1" ht="18" customHeight="1">
      <c r="B48" s="3"/>
      <c r="C48" s="278" t="s">
        <v>139</v>
      </c>
      <c r="D48" s="52"/>
      <c r="E48" s="53">
        <v>0</v>
      </c>
      <c r="F48" s="53">
        <v>0</v>
      </c>
      <c r="G48" s="53">
        <v>33877.94</v>
      </c>
      <c r="H48" s="66">
        <v>33877.94</v>
      </c>
      <c r="I48" s="53">
        <v>0</v>
      </c>
      <c r="J48" s="53">
        <v>0</v>
      </c>
      <c r="K48" s="53">
        <v>31227.570000000003</v>
      </c>
      <c r="L48" s="66">
        <v>31227.570000000003</v>
      </c>
      <c r="M48" s="53">
        <v>0</v>
      </c>
      <c r="N48" s="53">
        <v>0</v>
      </c>
      <c r="O48" s="53">
        <v>36884.770000000004</v>
      </c>
      <c r="P48" s="66">
        <v>36884.770000000004</v>
      </c>
      <c r="Q48" s="53">
        <v>0</v>
      </c>
      <c r="R48" s="53">
        <v>0</v>
      </c>
      <c r="S48" s="53">
        <v>41393.53</v>
      </c>
      <c r="T48" s="66">
        <v>41393.53</v>
      </c>
    </row>
    <row r="49" spans="2:20" s="1" customFormat="1" ht="18" customHeight="1">
      <c r="B49" s="3"/>
      <c r="C49" s="278" t="s">
        <v>140</v>
      </c>
      <c r="D49" s="52"/>
      <c r="E49" s="53">
        <v>113.65</v>
      </c>
      <c r="F49" s="53">
        <v>0</v>
      </c>
      <c r="G49" s="53">
        <v>23304.84</v>
      </c>
      <c r="H49" s="66">
        <v>23418.49</v>
      </c>
      <c r="I49" s="53">
        <v>87.88000000000001</v>
      </c>
      <c r="J49" s="53">
        <v>0</v>
      </c>
      <c r="K49" s="53">
        <v>25079.63</v>
      </c>
      <c r="L49" s="66">
        <v>25167.510000000002</v>
      </c>
      <c r="M49" s="53">
        <v>110.1</v>
      </c>
      <c r="N49" s="53">
        <v>0</v>
      </c>
      <c r="O49" s="53">
        <v>26222.52</v>
      </c>
      <c r="P49" s="66">
        <v>26332.62</v>
      </c>
      <c r="Q49" s="53">
        <v>110.1</v>
      </c>
      <c r="R49" s="53">
        <v>0</v>
      </c>
      <c r="S49" s="53">
        <v>30453.52</v>
      </c>
      <c r="T49" s="66">
        <v>30563.62</v>
      </c>
    </row>
    <row r="50" spans="2:20" s="1" customFormat="1" ht="18" customHeight="1">
      <c r="B50" s="3"/>
      <c r="C50" s="278" t="s">
        <v>141</v>
      </c>
      <c r="D50" s="52"/>
      <c r="E50" s="53">
        <v>2.61</v>
      </c>
      <c r="F50" s="53">
        <v>0</v>
      </c>
      <c r="G50" s="53">
        <v>764.87</v>
      </c>
      <c r="H50" s="66">
        <v>767.48</v>
      </c>
      <c r="I50" s="53">
        <v>3.85</v>
      </c>
      <c r="J50" s="53">
        <v>0</v>
      </c>
      <c r="K50" s="53">
        <v>2844.79</v>
      </c>
      <c r="L50" s="66">
        <v>2848.64</v>
      </c>
      <c r="M50" s="53">
        <v>5</v>
      </c>
      <c r="N50" s="53">
        <v>15.16</v>
      </c>
      <c r="O50" s="53">
        <v>4360.6099999999997</v>
      </c>
      <c r="P50" s="66">
        <v>4380.7699999999995</v>
      </c>
      <c r="Q50" s="53">
        <v>5.01</v>
      </c>
      <c r="R50" s="53">
        <v>15.37</v>
      </c>
      <c r="S50" s="53">
        <v>5754.87</v>
      </c>
      <c r="T50" s="66">
        <v>5775.25</v>
      </c>
    </row>
    <row r="51" spans="2:20" s="1" customFormat="1" ht="18" customHeight="1">
      <c r="B51" s="3"/>
      <c r="C51" s="278" t="s">
        <v>142</v>
      </c>
      <c r="D51" s="52"/>
      <c r="E51" s="53">
        <v>3.31</v>
      </c>
      <c r="F51" s="53">
        <v>0</v>
      </c>
      <c r="G51" s="53">
        <v>1077.48</v>
      </c>
      <c r="H51" s="66">
        <v>1080.79</v>
      </c>
      <c r="I51" s="53">
        <v>7.5</v>
      </c>
      <c r="J51" s="53">
        <v>0</v>
      </c>
      <c r="K51" s="53">
        <v>1043.76</v>
      </c>
      <c r="L51" s="66">
        <v>1051.26</v>
      </c>
      <c r="M51" s="53">
        <v>6.5699999999999994</v>
      </c>
      <c r="N51" s="53">
        <v>0</v>
      </c>
      <c r="O51" s="53">
        <v>1306.0100000000002</v>
      </c>
      <c r="P51" s="66">
        <v>1312.5800000000002</v>
      </c>
      <c r="Q51" s="53">
        <v>8.8800000000000008</v>
      </c>
      <c r="R51" s="53">
        <v>0</v>
      </c>
      <c r="S51" s="53">
        <v>1434.5</v>
      </c>
      <c r="T51" s="66">
        <v>1443.38</v>
      </c>
    </row>
    <row r="52" spans="2:20" s="1" customFormat="1" ht="18" customHeight="1">
      <c r="B52" s="3"/>
      <c r="C52" s="278" t="s">
        <v>143</v>
      </c>
      <c r="D52" s="52"/>
      <c r="E52" s="53">
        <v>359.15</v>
      </c>
      <c r="F52" s="53">
        <v>9945.3799999999992</v>
      </c>
      <c r="G52" s="53">
        <v>220953.99</v>
      </c>
      <c r="H52" s="66">
        <v>231258.52</v>
      </c>
      <c r="I52" s="53">
        <v>429.02</v>
      </c>
      <c r="J52" s="53">
        <v>7014.3</v>
      </c>
      <c r="K52" s="53">
        <v>236088.79</v>
      </c>
      <c r="L52" s="66">
        <v>243532.11000000002</v>
      </c>
      <c r="M52" s="53">
        <v>262.8</v>
      </c>
      <c r="N52" s="53">
        <v>179785.63</v>
      </c>
      <c r="O52" s="53">
        <v>257622.63</v>
      </c>
      <c r="P52" s="66">
        <v>437671.06</v>
      </c>
      <c r="Q52" s="53">
        <v>263.52</v>
      </c>
      <c r="R52" s="53">
        <v>179785.63</v>
      </c>
      <c r="S52" s="53">
        <v>264308.09999999998</v>
      </c>
      <c r="T52" s="66">
        <v>444357.25</v>
      </c>
    </row>
    <row r="53" spans="2:20" s="1" customFormat="1" ht="18" customHeight="1">
      <c r="B53" s="3"/>
      <c r="C53" s="291" t="s">
        <v>87</v>
      </c>
      <c r="D53" s="68"/>
      <c r="E53" s="204">
        <v>3016.01</v>
      </c>
      <c r="F53" s="204">
        <v>36798.04</v>
      </c>
      <c r="G53" s="204">
        <v>479989.62</v>
      </c>
      <c r="H53" s="204">
        <v>519803.67</v>
      </c>
      <c r="I53" s="204">
        <v>3211.5799999999995</v>
      </c>
      <c r="J53" s="204">
        <v>48329.29</v>
      </c>
      <c r="K53" s="204">
        <v>506469.74</v>
      </c>
      <c r="L53" s="204">
        <v>558010.61</v>
      </c>
      <c r="M53" s="204">
        <v>3622.71</v>
      </c>
      <c r="N53" s="204">
        <v>326857.29000000004</v>
      </c>
      <c r="O53" s="204">
        <v>600928.84000000008</v>
      </c>
      <c r="P53" s="204">
        <v>931408.84000000008</v>
      </c>
      <c r="Q53" s="204">
        <v>3940.26</v>
      </c>
      <c r="R53" s="204">
        <v>432159.55000000005</v>
      </c>
      <c r="S53" s="204">
        <v>629209.71</v>
      </c>
      <c r="T53" s="204">
        <v>1065309.52</v>
      </c>
    </row>
    <row r="54" spans="2:20" s="1" customFormat="1" ht="18" customHeight="1">
      <c r="B54" s="3"/>
    </row>
    <row r="55" spans="2:20" s="1" customFormat="1" ht="18" customHeight="1">
      <c r="B55" s="3"/>
      <c r="C55" s="475" t="s">
        <v>637</v>
      </c>
      <c r="D55" s="472"/>
      <c r="E55" s="472"/>
      <c r="F55" s="472"/>
      <c r="G55" s="472"/>
      <c r="H55" s="472"/>
      <c r="I55" s="472"/>
      <c r="J55" s="472"/>
      <c r="K55" s="472"/>
    </row>
    <row r="56" spans="2:20" s="1" customFormat="1" ht="14.15" customHeight="1">
      <c r="B56" s="3"/>
    </row>
    <row r="57" spans="2:20" s="1" customFormat="1" ht="14.15" customHeight="1">
      <c r="B57" s="3"/>
    </row>
    <row r="58" spans="2:20" s="1" customFormat="1" ht="14.15" customHeight="1">
      <c r="B58" s="3"/>
    </row>
    <row r="59" spans="2:20" s="1" customFormat="1" ht="14.15" customHeight="1">
      <c r="B59" s="3"/>
    </row>
    <row r="60" spans="2:20" s="1" customFormat="1" ht="14.15" customHeight="1">
      <c r="B60" s="3"/>
    </row>
    <row r="61" spans="2:20" s="1" customFormat="1" ht="14.15" customHeight="1">
      <c r="B61" s="3"/>
    </row>
    <row r="62" spans="2:20" s="1" customFormat="1" ht="14.15" customHeight="1">
      <c r="B62" s="3"/>
    </row>
    <row r="63" spans="2:20" s="1" customFormat="1" ht="14.15" customHeight="1">
      <c r="B63" s="3"/>
    </row>
    <row r="64" spans="2:20" s="1" customFormat="1" ht="14.15" customHeight="1">
      <c r="B64" s="3"/>
    </row>
    <row r="65" spans="2:2" s="1" customFormat="1" ht="14.15" customHeight="1">
      <c r="B65" s="3"/>
    </row>
    <row r="66" spans="2:2" s="1" customFormat="1" ht="14.15" customHeight="1">
      <c r="B66" s="3"/>
    </row>
    <row r="67" spans="2:2" s="1" customFormat="1" ht="14.15" customHeight="1">
      <c r="B67" s="3"/>
    </row>
  </sheetData>
  <sheetProtection algorithmName="SHA-512" hashValue="WmJh3o84vA3r6fWZHE1xWBnTPQEiQw5/mDY1+8cxa+11N8oZzB5ZIGAHm5ZWHGn3l3EgBtsUkPCmev0UIylkLw==" saltValue="oDtCNn21SVB5ccr+3vmIKA==" spinCount="100000" sheet="1" formatCells="0" formatColumns="0" formatRows="0" insertColumns="0" insertRows="0" insertHyperlinks="0" deleteColumns="0" deleteRows="0" sort="0" autoFilter="0" pivotTables="0"/>
  <mergeCells count="10">
    <mergeCell ref="I39:L39"/>
    <mergeCell ref="M39:P39"/>
    <mergeCell ref="Q39:T39"/>
    <mergeCell ref="C55:K55"/>
    <mergeCell ref="C7:D7"/>
    <mergeCell ref="C8:D8"/>
    <mergeCell ref="C9:D9"/>
    <mergeCell ref="C10:D10"/>
    <mergeCell ref="C11:D11"/>
    <mergeCell ref="E39:H39"/>
  </mergeCells>
  <phoneticPr fontId="40" type="noConversion"/>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3F95CB-2DD2-4935-B732-016117D608FE}">
  <sheetPr codeName="Sheet7">
    <tabColor theme="6" tint="0.79998168889431442"/>
  </sheetPr>
  <dimension ref="A1:T66"/>
  <sheetViews>
    <sheetView zoomScaleNormal="100" workbookViewId="0">
      <pane ySplit="1" topLeftCell="A2" activePane="bottomLeft" state="frozen"/>
      <selection activeCell="C21" sqref="C21:I21"/>
      <selection pane="bottomLeft" activeCell="A8" sqref="A8"/>
    </sheetView>
  </sheetViews>
  <sheetFormatPr baseColWidth="10" defaultColWidth="8.7265625" defaultRowHeight="13"/>
  <cols>
    <col min="1" max="1" width="19.7265625" style="1" customWidth="1"/>
    <col min="2" max="28" width="19.7265625" style="3" customWidth="1"/>
    <col min="29" max="31" width="8.7265625" style="3"/>
    <col min="32" max="32" width="3.7265625" style="3" customWidth="1"/>
    <col min="33" max="16384" width="8.7265625" style="3"/>
  </cols>
  <sheetData>
    <row r="1" spans="1:20" s="1" customFormat="1" ht="75" customHeight="1"/>
    <row r="2" spans="1:20" s="1" customFormat="1" ht="20.149999999999999" customHeight="1"/>
    <row r="3" spans="1:20" s="1" customFormat="1" ht="40.4" customHeight="1" thickBot="1">
      <c r="B3" s="2"/>
      <c r="C3" s="48" t="s">
        <v>4</v>
      </c>
      <c r="D3" s="48"/>
      <c r="E3" s="43"/>
      <c r="F3" s="43"/>
      <c r="G3" s="43"/>
      <c r="H3" s="43"/>
      <c r="I3" s="43"/>
      <c r="J3" s="43"/>
      <c r="K3" s="43"/>
      <c r="L3" s="43"/>
      <c r="M3" s="43"/>
      <c r="N3" s="43"/>
      <c r="O3" s="43"/>
      <c r="P3" s="43"/>
    </row>
    <row r="4" spans="1:20" ht="20.149999999999999" customHeight="1">
      <c r="A4" s="3"/>
      <c r="C4" s="4"/>
      <c r="D4" s="4"/>
      <c r="E4" s="4"/>
      <c r="F4" s="4"/>
      <c r="G4" s="4"/>
    </row>
    <row r="5" spans="1:20" s="44" customFormat="1" ht="20.149999999999999" customHeight="1">
      <c r="C5" s="47" t="s">
        <v>144</v>
      </c>
      <c r="D5" s="47"/>
      <c r="E5" s="45"/>
      <c r="F5" s="46"/>
      <c r="G5" s="46"/>
      <c r="H5" s="46"/>
      <c r="I5" s="46"/>
      <c r="J5" s="46"/>
      <c r="K5" s="46"/>
      <c r="L5" s="46"/>
      <c r="M5" s="46"/>
      <c r="N5" s="46"/>
      <c r="O5" s="46"/>
      <c r="P5" s="46"/>
    </row>
    <row r="6" spans="1:20" ht="20.149999999999999" customHeight="1" thickBot="1">
      <c r="A6" s="3"/>
      <c r="C6" s="4"/>
      <c r="D6" s="4"/>
      <c r="E6" s="4"/>
      <c r="F6" s="4"/>
      <c r="G6" s="4"/>
    </row>
    <row r="7" spans="1:20" s="1" customFormat="1" ht="18" customHeight="1" thickTop="1">
      <c r="B7" s="3"/>
      <c r="C7" s="277"/>
      <c r="D7" s="277"/>
      <c r="E7" s="50">
        <v>2023</v>
      </c>
      <c r="F7" s="50">
        <v>2022</v>
      </c>
      <c r="G7" s="50">
        <v>2021</v>
      </c>
      <c r="H7" s="51">
        <v>2020</v>
      </c>
    </row>
    <row r="8" spans="1:20" s="1" customFormat="1" ht="18" customHeight="1">
      <c r="B8" s="3"/>
      <c r="C8" s="286" t="s">
        <v>640</v>
      </c>
      <c r="D8" s="286"/>
      <c r="E8" s="66">
        <v>118330</v>
      </c>
      <c r="F8" s="66">
        <v>84428</v>
      </c>
      <c r="G8" s="66">
        <v>84599</v>
      </c>
      <c r="H8" s="66">
        <v>44732</v>
      </c>
    </row>
    <row r="9" spans="1:20" s="1" customFormat="1" ht="18" customHeight="1">
      <c r="B9" s="3"/>
      <c r="C9" s="278" t="s">
        <v>145</v>
      </c>
      <c r="D9" s="278"/>
      <c r="E9" s="53">
        <v>108717</v>
      </c>
      <c r="F9" s="53">
        <v>78474</v>
      </c>
      <c r="G9" s="53">
        <v>78722</v>
      </c>
      <c r="H9" s="53">
        <v>41984</v>
      </c>
    </row>
    <row r="10" spans="1:20" s="1" customFormat="1" ht="18" customHeight="1">
      <c r="B10" s="3"/>
      <c r="C10" s="278" t="s">
        <v>146</v>
      </c>
      <c r="D10" s="278"/>
      <c r="E10" s="53">
        <v>9613</v>
      </c>
      <c r="F10" s="53">
        <v>5954</v>
      </c>
      <c r="G10" s="53">
        <v>5877</v>
      </c>
      <c r="H10" s="53">
        <v>2748</v>
      </c>
    </row>
    <row r="11" spans="1:20" s="1" customFormat="1" ht="18.75" customHeight="1">
      <c r="B11" s="3"/>
      <c r="C11" s="288" t="s">
        <v>147</v>
      </c>
      <c r="D11" s="288"/>
      <c r="E11" s="205">
        <v>8.1238908138257404E-2</v>
      </c>
      <c r="F11" s="205">
        <v>7.05216278959587E-2</v>
      </c>
      <c r="G11" s="205">
        <v>6.9468906251846901E-2</v>
      </c>
      <c r="H11" s="205">
        <v>6.1432531521058799E-2</v>
      </c>
    </row>
    <row r="12" spans="1:20" ht="118.5" customHeight="1" thickBot="1">
      <c r="A12" s="3"/>
      <c r="C12" s="4"/>
      <c r="D12" s="4"/>
      <c r="E12" s="4"/>
      <c r="F12" s="4"/>
      <c r="G12" s="4"/>
    </row>
    <row r="13" spans="1:20" s="1" customFormat="1" ht="16" thickTop="1">
      <c r="B13" s="3"/>
      <c r="C13" s="292"/>
      <c r="D13" s="292"/>
      <c r="E13" s="464">
        <v>2023</v>
      </c>
      <c r="F13" s="464"/>
      <c r="G13" s="464"/>
      <c r="H13" s="464"/>
      <c r="I13" s="464">
        <v>2022</v>
      </c>
      <c r="J13" s="464"/>
      <c r="K13" s="464"/>
      <c r="L13" s="464"/>
      <c r="M13" s="464">
        <f>I13-1</f>
        <v>2021</v>
      </c>
      <c r="N13" s="464"/>
      <c r="O13" s="464"/>
      <c r="P13" s="464"/>
      <c r="Q13" s="464">
        <f>M13-1</f>
        <v>2020</v>
      </c>
      <c r="R13" s="464"/>
      <c r="S13" s="464"/>
      <c r="T13" s="464"/>
    </row>
    <row r="14" spans="1:20" s="1" customFormat="1" ht="46.5">
      <c r="B14" s="3"/>
      <c r="C14" s="290" t="s">
        <v>148</v>
      </c>
      <c r="D14" s="290"/>
      <c r="E14" s="71" t="s">
        <v>149</v>
      </c>
      <c r="F14" s="71" t="s">
        <v>145</v>
      </c>
      <c r="G14" s="71" t="s">
        <v>146</v>
      </c>
      <c r="H14" s="71" t="s">
        <v>150</v>
      </c>
      <c r="I14" s="71" t="s">
        <v>149</v>
      </c>
      <c r="J14" s="71" t="s">
        <v>145</v>
      </c>
      <c r="K14" s="71" t="s">
        <v>146</v>
      </c>
      <c r="L14" s="71" t="s">
        <v>150</v>
      </c>
      <c r="M14" s="71" t="s">
        <v>149</v>
      </c>
      <c r="N14" s="71" t="s">
        <v>145</v>
      </c>
      <c r="O14" s="71" t="s">
        <v>146</v>
      </c>
      <c r="P14" s="71" t="s">
        <v>150</v>
      </c>
      <c r="Q14" s="71" t="s">
        <v>149</v>
      </c>
      <c r="R14" s="71" t="s">
        <v>145</v>
      </c>
      <c r="S14" s="71" t="s">
        <v>146</v>
      </c>
      <c r="T14" s="71" t="s">
        <v>150</v>
      </c>
    </row>
    <row r="15" spans="1:20" s="1" customFormat="1" ht="18" customHeight="1">
      <c r="B15" s="3"/>
      <c r="C15" s="278" t="s">
        <v>102</v>
      </c>
      <c r="D15" s="278"/>
      <c r="E15" s="53">
        <v>11000</v>
      </c>
      <c r="F15" s="53">
        <v>9767</v>
      </c>
      <c r="G15" s="53">
        <v>1233</v>
      </c>
      <c r="H15" s="73">
        <v>0.11209090909090901</v>
      </c>
      <c r="I15" s="53">
        <v>10247</v>
      </c>
      <c r="J15" s="53">
        <v>9194</v>
      </c>
      <c r="K15" s="53">
        <v>1053</v>
      </c>
      <c r="L15" s="73">
        <v>0.10276178393676198</v>
      </c>
      <c r="M15" s="53">
        <v>10733</v>
      </c>
      <c r="N15" s="53">
        <v>9527</v>
      </c>
      <c r="O15" s="53">
        <v>1206</v>
      </c>
      <c r="P15" s="73">
        <v>0.11236373800428585</v>
      </c>
      <c r="Q15" s="53">
        <v>8734</v>
      </c>
      <c r="R15" s="53">
        <v>7539</v>
      </c>
      <c r="S15" s="53">
        <v>1195</v>
      </c>
      <c r="T15" s="73">
        <v>0.13682161667048318</v>
      </c>
    </row>
    <row r="16" spans="1:20" s="1" customFormat="1" ht="18" customHeight="1">
      <c r="B16" s="3"/>
      <c r="C16" s="278" t="s">
        <v>133</v>
      </c>
      <c r="D16" s="278"/>
      <c r="E16" s="53">
        <v>23474</v>
      </c>
      <c r="F16" s="53">
        <v>22332</v>
      </c>
      <c r="G16" s="53">
        <v>1142</v>
      </c>
      <c r="H16" s="73">
        <v>4.864956973673E-2</v>
      </c>
      <c r="I16" s="53">
        <v>20371</v>
      </c>
      <c r="J16" s="53">
        <v>19407</v>
      </c>
      <c r="K16" s="53">
        <v>964</v>
      </c>
      <c r="L16" s="73">
        <v>4.7322173678268124E-2</v>
      </c>
      <c r="M16" s="53">
        <v>21663</v>
      </c>
      <c r="N16" s="53">
        <v>20581</v>
      </c>
      <c r="O16" s="53">
        <v>1082</v>
      </c>
      <c r="P16" s="73">
        <v>4.9946914093154229E-2</v>
      </c>
      <c r="Q16" s="53">
        <v>11477</v>
      </c>
      <c r="R16" s="53">
        <v>10961</v>
      </c>
      <c r="S16" s="53">
        <v>516</v>
      </c>
      <c r="T16" s="73">
        <v>4.495948418576283E-2</v>
      </c>
    </row>
    <row r="17" spans="2:20" s="1" customFormat="1" ht="18" customHeight="1">
      <c r="B17" s="3"/>
      <c r="C17" s="278" t="s">
        <v>134</v>
      </c>
      <c r="D17" s="278"/>
      <c r="E17" s="53">
        <v>27450</v>
      </c>
      <c r="F17" s="53">
        <v>25094</v>
      </c>
      <c r="G17" s="53">
        <v>2356</v>
      </c>
      <c r="H17" s="73">
        <v>8.5828779599271404E-2</v>
      </c>
      <c r="I17" s="53">
        <v>11840</v>
      </c>
      <c r="J17" s="53">
        <v>11128</v>
      </c>
      <c r="K17" s="53">
        <v>712</v>
      </c>
      <c r="L17" s="73">
        <v>6.0135135135135138E-2</v>
      </c>
      <c r="M17" s="53">
        <v>12399</v>
      </c>
      <c r="N17" s="53">
        <v>11678</v>
      </c>
      <c r="O17" s="53">
        <v>721</v>
      </c>
      <c r="P17" s="73">
        <v>5.8149850794418902E-2</v>
      </c>
      <c r="Q17" s="53">
        <v>4753</v>
      </c>
      <c r="R17" s="53">
        <v>4651</v>
      </c>
      <c r="S17" s="53">
        <v>102</v>
      </c>
      <c r="T17" s="73">
        <v>2.146013044393015E-2</v>
      </c>
    </row>
    <row r="18" spans="2:20" s="1" customFormat="1" ht="18" customHeight="1">
      <c r="B18" s="3"/>
      <c r="C18" s="278" t="s">
        <v>135</v>
      </c>
      <c r="D18" s="278"/>
      <c r="E18" s="53">
        <v>5564</v>
      </c>
      <c r="F18" s="53">
        <v>5483</v>
      </c>
      <c r="G18" s="53">
        <v>81</v>
      </c>
      <c r="H18" s="73">
        <v>1.4557872034507501E-2</v>
      </c>
      <c r="I18" s="53">
        <v>4994</v>
      </c>
      <c r="J18" s="53">
        <v>4924</v>
      </c>
      <c r="K18" s="53">
        <v>70</v>
      </c>
      <c r="L18" s="73">
        <v>1.4016820184221065E-2</v>
      </c>
      <c r="M18" s="53">
        <v>5308</v>
      </c>
      <c r="N18" s="53">
        <v>5237</v>
      </c>
      <c r="O18" s="53">
        <v>71</v>
      </c>
      <c r="P18" s="73">
        <v>1.3376036171816126E-2</v>
      </c>
      <c r="Q18" s="53">
        <v>5085</v>
      </c>
      <c r="R18" s="53">
        <v>4749</v>
      </c>
      <c r="S18" s="53">
        <v>336</v>
      </c>
      <c r="T18" s="73">
        <v>6.6076696165191739E-2</v>
      </c>
    </row>
    <row r="19" spans="2:20" s="1" customFormat="1" ht="18" customHeight="1">
      <c r="B19" s="3"/>
      <c r="C19" s="278" t="s">
        <v>136</v>
      </c>
      <c r="D19" s="278"/>
      <c r="E19" s="53">
        <v>4041</v>
      </c>
      <c r="F19" s="53">
        <v>3876</v>
      </c>
      <c r="G19" s="53">
        <v>165</v>
      </c>
      <c r="H19" s="73">
        <v>4.08314773570898E-2</v>
      </c>
      <c r="I19" s="53">
        <v>3961</v>
      </c>
      <c r="J19" s="53">
        <v>3806</v>
      </c>
      <c r="K19" s="53">
        <v>155</v>
      </c>
      <c r="L19" s="73">
        <v>3.9131532441302699E-2</v>
      </c>
      <c r="M19" s="53">
        <v>769</v>
      </c>
      <c r="N19" s="53">
        <v>681</v>
      </c>
      <c r="O19" s="53">
        <v>88</v>
      </c>
      <c r="P19" s="73">
        <v>0.11443433029908973</v>
      </c>
      <c r="Q19" s="53">
        <v>817</v>
      </c>
      <c r="R19" s="53">
        <v>771</v>
      </c>
      <c r="S19" s="53">
        <v>46</v>
      </c>
      <c r="T19" s="73">
        <v>5.6303549571603426E-2</v>
      </c>
    </row>
    <row r="20" spans="2:20" s="1" customFormat="1" ht="18" customHeight="1">
      <c r="B20" s="3"/>
      <c r="C20" s="278" t="s">
        <v>137</v>
      </c>
      <c r="D20" s="278"/>
      <c r="E20" s="53">
        <v>11859</v>
      </c>
      <c r="F20" s="53">
        <v>10976</v>
      </c>
      <c r="G20" s="53">
        <v>883</v>
      </c>
      <c r="H20" s="73">
        <v>7.4458217387638095E-2</v>
      </c>
      <c r="I20" s="53">
        <v>9257</v>
      </c>
      <c r="J20" s="53">
        <v>8365</v>
      </c>
      <c r="K20" s="53">
        <v>892</v>
      </c>
      <c r="L20" s="73">
        <v>9.6359511720859894E-2</v>
      </c>
      <c r="M20" s="53">
        <v>9236</v>
      </c>
      <c r="N20" s="53">
        <v>8346</v>
      </c>
      <c r="O20" s="53">
        <v>890</v>
      </c>
      <c r="P20" s="73">
        <v>9.6362061498484197E-2</v>
      </c>
      <c r="Q20" s="53">
        <v>8419</v>
      </c>
      <c r="R20" s="53">
        <v>8323</v>
      </c>
      <c r="S20" s="53">
        <v>96</v>
      </c>
      <c r="T20" s="73">
        <v>1.140277942748545E-2</v>
      </c>
    </row>
    <row r="21" spans="2:20" s="1" customFormat="1" ht="18" customHeight="1">
      <c r="B21" s="3"/>
      <c r="C21" s="278" t="s">
        <v>138</v>
      </c>
      <c r="D21" s="278"/>
      <c r="E21" s="53">
        <v>1998</v>
      </c>
      <c r="F21" s="53">
        <v>1943</v>
      </c>
      <c r="G21" s="53">
        <v>55</v>
      </c>
      <c r="H21" s="73">
        <v>2.75275275275275E-2</v>
      </c>
      <c r="I21" s="53">
        <v>1651</v>
      </c>
      <c r="J21" s="53">
        <v>1610</v>
      </c>
      <c r="K21" s="53">
        <v>41</v>
      </c>
      <c r="L21" s="73">
        <v>2.4833434282253181E-2</v>
      </c>
      <c r="M21" s="53">
        <v>1774</v>
      </c>
      <c r="N21" s="53">
        <v>1723</v>
      </c>
      <c r="O21" s="53">
        <v>51</v>
      </c>
      <c r="P21" s="73">
        <v>2.874859075535513E-2</v>
      </c>
      <c r="Q21" s="53">
        <v>520</v>
      </c>
      <c r="R21" s="53">
        <v>469</v>
      </c>
      <c r="S21" s="53">
        <v>51</v>
      </c>
      <c r="T21" s="73">
        <v>9.8076923076923075E-2</v>
      </c>
    </row>
    <row r="22" spans="2:20" s="1" customFormat="1" ht="18" customHeight="1">
      <c r="B22" s="3"/>
      <c r="C22" s="278" t="s">
        <v>139</v>
      </c>
      <c r="D22" s="278"/>
      <c r="E22" s="53">
        <v>6376</v>
      </c>
      <c r="F22" s="53">
        <v>5818</v>
      </c>
      <c r="G22" s="53">
        <v>558</v>
      </c>
      <c r="H22" s="73">
        <v>8.7515683814303594E-2</v>
      </c>
      <c r="I22" s="53">
        <v>5719</v>
      </c>
      <c r="J22" s="53">
        <v>5210</v>
      </c>
      <c r="K22" s="53">
        <v>509</v>
      </c>
      <c r="L22" s="73">
        <v>8.9001573701696104E-2</v>
      </c>
      <c r="M22" s="53">
        <v>5958</v>
      </c>
      <c r="N22" s="53">
        <v>5443</v>
      </c>
      <c r="O22" s="53">
        <v>515</v>
      </c>
      <c r="P22" s="73">
        <v>8.6438402148371937E-2</v>
      </c>
      <c r="Q22" s="53">
        <v>4927</v>
      </c>
      <c r="R22" s="53">
        <v>4521</v>
      </c>
      <c r="S22" s="53">
        <v>406</v>
      </c>
      <c r="T22" s="73">
        <v>8.2403085041607468E-2</v>
      </c>
    </row>
    <row r="23" spans="2:20" s="1" customFormat="1" ht="18" customHeight="1">
      <c r="B23" s="3"/>
      <c r="C23" s="278" t="s">
        <v>140</v>
      </c>
      <c r="D23" s="278"/>
      <c r="E23" s="53">
        <v>4846</v>
      </c>
      <c r="F23" s="53">
        <v>4348</v>
      </c>
      <c r="G23" s="53">
        <v>498</v>
      </c>
      <c r="H23" s="73">
        <v>0.102765167148163</v>
      </c>
      <c r="I23" s="53">
        <v>4698</v>
      </c>
      <c r="J23" s="53">
        <v>4236</v>
      </c>
      <c r="K23" s="53">
        <v>462</v>
      </c>
      <c r="L23" s="73">
        <v>9.8339719029374204E-2</v>
      </c>
      <c r="M23" s="53">
        <v>3189</v>
      </c>
      <c r="N23" s="53">
        <v>2880</v>
      </c>
      <c r="O23" s="53">
        <v>309</v>
      </c>
      <c r="P23" s="73">
        <v>9.6895578551269984E-2</v>
      </c>
      <c r="Q23" s="53" t="s">
        <v>39</v>
      </c>
      <c r="R23" s="53" t="s">
        <v>39</v>
      </c>
      <c r="S23" s="53" t="s">
        <v>39</v>
      </c>
      <c r="T23" s="73" t="s">
        <v>39</v>
      </c>
    </row>
    <row r="24" spans="2:20" s="1" customFormat="1" ht="18" customHeight="1">
      <c r="B24" s="3"/>
      <c r="C24" s="278" t="s">
        <v>141</v>
      </c>
      <c r="D24" s="278"/>
      <c r="E24" s="53">
        <v>1662</v>
      </c>
      <c r="F24" s="53">
        <v>1652</v>
      </c>
      <c r="G24" s="53">
        <v>10</v>
      </c>
      <c r="H24" s="73">
        <v>6.0168471720818302E-3</v>
      </c>
      <c r="I24" s="53">
        <v>1385</v>
      </c>
      <c r="J24" s="53">
        <v>1376</v>
      </c>
      <c r="K24" s="53">
        <v>9</v>
      </c>
      <c r="L24" s="73">
        <v>6.4981949458483759E-3</v>
      </c>
      <c r="M24" s="53">
        <v>1351</v>
      </c>
      <c r="N24" s="53">
        <v>1320</v>
      </c>
      <c r="O24" s="53">
        <v>31</v>
      </c>
      <c r="P24" s="73">
        <v>2.2945965951147299E-2</v>
      </c>
      <c r="Q24" s="53" t="s">
        <v>39</v>
      </c>
      <c r="R24" s="53" t="s">
        <v>39</v>
      </c>
      <c r="S24" s="53" t="s">
        <v>39</v>
      </c>
      <c r="T24" s="73" t="s">
        <v>39</v>
      </c>
    </row>
    <row r="25" spans="2:20" s="1" customFormat="1" ht="18" customHeight="1">
      <c r="B25" s="3"/>
      <c r="C25" s="278" t="s">
        <v>142</v>
      </c>
      <c r="D25" s="278"/>
      <c r="E25" s="53">
        <v>3392</v>
      </c>
      <c r="F25" s="53">
        <v>3337</v>
      </c>
      <c r="G25" s="53">
        <v>55</v>
      </c>
      <c r="H25" s="73">
        <v>1.6214622641509399E-2</v>
      </c>
      <c r="I25" s="53">
        <v>2437</v>
      </c>
      <c r="J25" s="53">
        <v>2413</v>
      </c>
      <c r="K25" s="53">
        <v>24</v>
      </c>
      <c r="L25" s="73">
        <v>9.8481739844070576E-3</v>
      </c>
      <c r="M25" s="53">
        <v>5308</v>
      </c>
      <c r="N25" s="53">
        <v>5237</v>
      </c>
      <c r="O25" s="53">
        <v>71</v>
      </c>
      <c r="P25" s="73">
        <v>1.3376036171816126E-2</v>
      </c>
      <c r="Q25" s="53" t="s">
        <v>39</v>
      </c>
      <c r="R25" s="53" t="s">
        <v>39</v>
      </c>
      <c r="S25" s="53" t="s">
        <v>39</v>
      </c>
      <c r="T25" s="73" t="s">
        <v>39</v>
      </c>
    </row>
    <row r="26" spans="2:20" s="1" customFormat="1" ht="18" customHeight="1">
      <c r="B26" s="3"/>
      <c r="C26" s="278" t="s">
        <v>143</v>
      </c>
      <c r="D26" s="278"/>
      <c r="E26" s="53">
        <v>16668</v>
      </c>
      <c r="F26" s="53">
        <v>14091</v>
      </c>
      <c r="G26" s="53">
        <v>2577</v>
      </c>
      <c r="H26" s="73">
        <v>0.15460763138948899</v>
      </c>
      <c r="I26" s="53">
        <v>7868</v>
      </c>
      <c r="J26" s="53">
        <v>6805</v>
      </c>
      <c r="K26" s="53">
        <v>1063</v>
      </c>
      <c r="L26" s="73">
        <v>0.13510421962379257</v>
      </c>
      <c r="M26" s="53">
        <v>6911</v>
      </c>
      <c r="N26" s="53">
        <v>6069</v>
      </c>
      <c r="O26" s="53">
        <v>842</v>
      </c>
      <c r="P26" s="73">
        <v>0.12183475618579077</v>
      </c>
      <c r="Q26" s="53" t="s">
        <v>39</v>
      </c>
      <c r="R26" s="53" t="s">
        <v>39</v>
      </c>
      <c r="S26" s="53" t="s">
        <v>39</v>
      </c>
      <c r="T26" s="73" t="s">
        <v>39</v>
      </c>
    </row>
    <row r="27" spans="2:20" s="1" customFormat="1" ht="18" customHeight="1">
      <c r="B27" s="3"/>
      <c r="C27" s="288" t="s">
        <v>87</v>
      </c>
      <c r="D27" s="288"/>
      <c r="E27" s="72">
        <v>118330</v>
      </c>
      <c r="F27" s="72">
        <v>108717</v>
      </c>
      <c r="G27" s="72">
        <v>9613</v>
      </c>
      <c r="H27" s="70">
        <v>8.1238908138257404E-2</v>
      </c>
      <c r="I27" s="72">
        <v>84428</v>
      </c>
      <c r="J27" s="72">
        <v>78474</v>
      </c>
      <c r="K27" s="72">
        <v>5954</v>
      </c>
      <c r="L27" s="70">
        <v>7.0521627895958686E-2</v>
      </c>
      <c r="M27" s="72">
        <v>84599</v>
      </c>
      <c r="N27" s="72">
        <v>78722</v>
      </c>
      <c r="O27" s="72">
        <v>5877</v>
      </c>
      <c r="P27" s="70">
        <v>6.9468906251846943E-2</v>
      </c>
      <c r="Q27" s="72">
        <v>44732</v>
      </c>
      <c r="R27" s="72">
        <v>41984</v>
      </c>
      <c r="S27" s="72">
        <v>2748</v>
      </c>
      <c r="T27" s="70">
        <v>6.143253152105875E-2</v>
      </c>
    </row>
    <row r="28" spans="2:20" s="1" customFormat="1" ht="15.5">
      <c r="B28" s="3"/>
      <c r="G28" s="53"/>
    </row>
    <row r="29" spans="2:20" s="1" customFormat="1" ht="13.5">
      <c r="B29" s="3"/>
      <c r="C29" s="475" t="s">
        <v>639</v>
      </c>
      <c r="D29" s="472"/>
      <c r="E29" s="472"/>
      <c r="F29" s="472"/>
      <c r="G29" s="472"/>
      <c r="H29" s="472"/>
      <c r="I29" s="472"/>
      <c r="J29" s="472"/>
      <c r="K29" s="472"/>
    </row>
    <row r="30" spans="2:20" s="1" customFormat="1" ht="15.5">
      <c r="B30" s="3"/>
      <c r="G30" s="53"/>
    </row>
    <row r="31" spans="2:20" s="1" customFormat="1" ht="15.5">
      <c r="B31" s="3"/>
      <c r="G31" s="53"/>
    </row>
    <row r="32" spans="2:20" s="1" customFormat="1" ht="15.5">
      <c r="B32" s="3"/>
      <c r="G32" s="53"/>
    </row>
    <row r="33" spans="2:7" s="1" customFormat="1" ht="15.5">
      <c r="B33" s="3"/>
      <c r="G33" s="53"/>
    </row>
    <row r="34" spans="2:7" s="1" customFormat="1" ht="15.5">
      <c r="B34" s="3"/>
      <c r="G34" s="53"/>
    </row>
    <row r="35" spans="2:7" s="1" customFormat="1" ht="15.5">
      <c r="B35" s="3"/>
      <c r="G35" s="53"/>
    </row>
    <row r="36" spans="2:7" s="1" customFormat="1" ht="15.5">
      <c r="B36" s="3"/>
      <c r="G36" s="53"/>
    </row>
    <row r="37" spans="2:7" s="1" customFormat="1" ht="15.5">
      <c r="B37" s="3"/>
      <c r="G37" s="53"/>
    </row>
    <row r="38" spans="2:7" s="1" customFormat="1">
      <c r="B38" s="3"/>
    </row>
    <row r="39" spans="2:7" s="1" customFormat="1">
      <c r="B39" s="3"/>
    </row>
    <row r="40" spans="2:7" s="1" customFormat="1">
      <c r="B40" s="3"/>
    </row>
    <row r="41" spans="2:7" s="1" customFormat="1">
      <c r="B41" s="3"/>
    </row>
    <row r="42" spans="2:7" s="1" customFormat="1">
      <c r="B42" s="3"/>
    </row>
    <row r="43" spans="2:7" s="1" customFormat="1">
      <c r="B43" s="3"/>
    </row>
    <row r="44" spans="2:7" s="1" customFormat="1">
      <c r="B44" s="3"/>
    </row>
    <row r="45" spans="2:7" s="1" customFormat="1">
      <c r="B45" s="3"/>
    </row>
    <row r="46" spans="2:7" s="1" customFormat="1">
      <c r="B46" s="3"/>
    </row>
    <row r="47" spans="2:7" s="1" customFormat="1">
      <c r="B47" s="3"/>
    </row>
    <row r="48" spans="2:7" s="1" customFormat="1">
      <c r="B48" s="3"/>
    </row>
    <row r="49" spans="2:2" s="1" customFormat="1">
      <c r="B49" s="3"/>
    </row>
    <row r="50" spans="2:2" s="1" customFormat="1">
      <c r="B50" s="3"/>
    </row>
    <row r="51" spans="2:2" s="1" customFormat="1">
      <c r="B51" s="3"/>
    </row>
    <row r="52" spans="2:2" s="1" customFormat="1">
      <c r="B52" s="3"/>
    </row>
    <row r="53" spans="2:2" s="1" customFormat="1">
      <c r="B53" s="3"/>
    </row>
    <row r="54" spans="2:2" s="1" customFormat="1">
      <c r="B54" s="3"/>
    </row>
    <row r="55" spans="2:2" s="1" customFormat="1">
      <c r="B55" s="3"/>
    </row>
    <row r="56" spans="2:2" s="1" customFormat="1">
      <c r="B56" s="3"/>
    </row>
    <row r="57" spans="2:2" s="1" customFormat="1">
      <c r="B57" s="3"/>
    </row>
    <row r="58" spans="2:2" s="1" customFormat="1">
      <c r="B58" s="3"/>
    </row>
    <row r="59" spans="2:2" s="1" customFormat="1">
      <c r="B59" s="3"/>
    </row>
    <row r="60" spans="2:2" s="1" customFormat="1">
      <c r="B60" s="3"/>
    </row>
    <row r="61" spans="2:2" s="1" customFormat="1">
      <c r="B61" s="3"/>
    </row>
    <row r="62" spans="2:2" s="1" customFormat="1">
      <c r="B62" s="3"/>
    </row>
    <row r="63" spans="2:2" s="1" customFormat="1">
      <c r="B63" s="3"/>
    </row>
    <row r="64" spans="2:2" s="1" customFormat="1">
      <c r="B64" s="3"/>
    </row>
    <row r="65" spans="2:2" s="1" customFormat="1">
      <c r="B65" s="3"/>
    </row>
    <row r="66" spans="2:2" s="1" customFormat="1">
      <c r="B66" s="3"/>
    </row>
  </sheetData>
  <sheetProtection algorithmName="SHA-512" hashValue="efARySDEJ/Ex9p0lKUU+qRKUx8UGum5kujqK9nyoDFJN1JNbDNe0NU/IgWeMig0KtnpPZl0SVs70lc/kD5oX9Q==" saltValue="FA5cUOYC+6d8eUvFrkminQ==" spinCount="100000" sheet="1" formatCells="0" formatColumns="0" formatRows="0" insertColumns="0" insertRows="0" insertHyperlinks="0" deleteColumns="0" deleteRows="0" sort="0" autoFilter="0" pivotTables="0"/>
  <mergeCells count="5">
    <mergeCell ref="E13:H13"/>
    <mergeCell ref="I13:L13"/>
    <mergeCell ref="M13:P13"/>
    <mergeCell ref="Q13:T13"/>
    <mergeCell ref="C29:K2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355A9-1483-43B4-BBB2-59C82F3AE7CA}">
  <sheetPr codeName="Sheet8">
    <tabColor theme="6" tint="0.79998168889431442"/>
  </sheetPr>
  <dimension ref="A1:AB521"/>
  <sheetViews>
    <sheetView showGridLines="0" zoomScale="70" zoomScaleNormal="70" workbookViewId="0">
      <pane ySplit="1" topLeftCell="A2" activePane="bottomLeft" state="frozen"/>
      <selection activeCell="C21" sqref="C21:I21"/>
      <selection pane="bottomLeft" activeCell="B13" sqref="B13"/>
    </sheetView>
  </sheetViews>
  <sheetFormatPr baseColWidth="10" defaultColWidth="8.7265625" defaultRowHeight="12.75" customHeight="1"/>
  <cols>
    <col min="1" max="1" width="19.7265625" style="1" customWidth="1"/>
    <col min="2" max="3" width="19.7265625" style="3" customWidth="1"/>
    <col min="4" max="10" width="19.7265625" style="40" customWidth="1"/>
    <col min="11" max="11" width="19.7265625" style="393" customWidth="1"/>
    <col min="12" max="34" width="19.7265625" style="40" customWidth="1"/>
    <col min="35" max="16384" width="8.7265625" style="40"/>
  </cols>
  <sheetData>
    <row r="1" spans="2:28" s="1" customFormat="1" ht="75" customHeight="1">
      <c r="K1" s="378"/>
    </row>
    <row r="2" spans="2:28" s="1" customFormat="1" ht="20.149999999999999" customHeight="1">
      <c r="K2" s="378"/>
    </row>
    <row r="3" spans="2:28" s="1" customFormat="1" ht="40.4" customHeight="1" thickBot="1">
      <c r="B3" s="2"/>
      <c r="C3" s="48" t="s">
        <v>5</v>
      </c>
      <c r="D3" s="48"/>
      <c r="E3" s="48"/>
      <c r="F3" s="48"/>
      <c r="G3" s="48"/>
      <c r="H3" s="48"/>
      <c r="I3" s="48"/>
      <c r="J3" s="43"/>
      <c r="K3" s="379"/>
      <c r="L3" s="43"/>
      <c r="M3" s="43"/>
      <c r="N3" s="43"/>
      <c r="O3" s="43"/>
      <c r="P3" s="43"/>
      <c r="Q3" s="43"/>
      <c r="R3" s="43"/>
      <c r="S3" s="43"/>
      <c r="T3" s="43"/>
      <c r="U3" s="43"/>
      <c r="V3" s="43"/>
      <c r="W3" s="43"/>
      <c r="X3" s="43"/>
      <c r="Y3" s="43"/>
      <c r="Z3" s="43"/>
      <c r="AA3" s="43"/>
      <c r="AB3" s="43"/>
    </row>
    <row r="4" spans="2:28" s="3" customFormat="1" ht="20.149999999999999" customHeight="1">
      <c r="C4" s="4"/>
      <c r="D4" s="4"/>
      <c r="E4" s="4"/>
      <c r="F4" s="4"/>
      <c r="G4" s="4"/>
      <c r="H4" s="4"/>
      <c r="I4" s="4"/>
      <c r="J4" s="4"/>
      <c r="K4" s="380"/>
      <c r="L4" s="4"/>
    </row>
    <row r="5" spans="2:28" s="3" customFormat="1" ht="20.149999999999999" customHeight="1">
      <c r="C5" s="476" t="s">
        <v>151</v>
      </c>
      <c r="D5" s="476"/>
      <c r="E5" s="476"/>
      <c r="F5" s="476"/>
      <c r="G5" s="476"/>
      <c r="H5" s="476"/>
      <c r="I5" s="476"/>
      <c r="J5" s="476"/>
      <c r="K5" s="476"/>
      <c r="L5" s="476"/>
      <c r="M5" s="476"/>
      <c r="N5" s="476"/>
      <c r="O5" s="476"/>
      <c r="P5" s="340"/>
      <c r="Q5" s="340"/>
      <c r="R5" s="340"/>
      <c r="S5" s="340"/>
      <c r="T5" s="340"/>
      <c r="U5" s="340"/>
      <c r="V5" s="340"/>
      <c r="W5" s="340"/>
      <c r="X5" s="340"/>
      <c r="Y5" s="340"/>
      <c r="Z5" s="340"/>
      <c r="AA5" s="340"/>
      <c r="AB5" s="340"/>
    </row>
    <row r="6" spans="2:28" s="3" customFormat="1" ht="20.149999999999999" customHeight="1">
      <c r="C6" s="476"/>
      <c r="D6" s="476"/>
      <c r="E6" s="476"/>
      <c r="F6" s="476"/>
      <c r="G6" s="476"/>
      <c r="H6" s="476"/>
      <c r="I6" s="476"/>
      <c r="J6" s="476"/>
      <c r="K6" s="476"/>
      <c r="L6" s="476"/>
      <c r="M6" s="476"/>
      <c r="N6" s="476"/>
      <c r="O6" s="476"/>
      <c r="P6" s="340"/>
      <c r="Q6" s="340"/>
      <c r="R6" s="340"/>
      <c r="S6" s="340"/>
      <c r="T6" s="340"/>
      <c r="U6" s="340"/>
      <c r="V6" s="340"/>
      <c r="W6" s="340"/>
      <c r="X6" s="340"/>
      <c r="Y6" s="340"/>
      <c r="Z6" s="340"/>
      <c r="AA6" s="340"/>
      <c r="AB6" s="340"/>
    </row>
    <row r="7" spans="2:28" s="3" customFormat="1" ht="20.149999999999999" customHeight="1">
      <c r="C7" s="476"/>
      <c r="D7" s="476"/>
      <c r="E7" s="476"/>
      <c r="F7" s="476"/>
      <c r="G7" s="476"/>
      <c r="H7" s="476"/>
      <c r="I7" s="476"/>
      <c r="J7" s="476"/>
      <c r="K7" s="476"/>
      <c r="L7" s="476"/>
      <c r="M7" s="476"/>
      <c r="N7" s="476"/>
      <c r="O7" s="476"/>
      <c r="P7" s="340"/>
      <c r="Q7" s="340"/>
      <c r="R7" s="340"/>
      <c r="S7" s="340"/>
      <c r="T7" s="340"/>
      <c r="U7" s="340"/>
      <c r="V7" s="340"/>
      <c r="W7" s="340"/>
      <c r="X7" s="340"/>
      <c r="Y7" s="340"/>
      <c r="Z7" s="340"/>
      <c r="AA7" s="340"/>
      <c r="AB7" s="340"/>
    </row>
    <row r="8" spans="2:28" s="3" customFormat="1" ht="20.149999999999999" customHeight="1">
      <c r="C8" s="476"/>
      <c r="D8" s="476"/>
      <c r="E8" s="476"/>
      <c r="F8" s="476"/>
      <c r="G8" s="476"/>
      <c r="H8" s="476"/>
      <c r="I8" s="476"/>
      <c r="J8" s="476"/>
      <c r="K8" s="476"/>
      <c r="L8" s="476"/>
      <c r="M8" s="476"/>
      <c r="N8" s="476"/>
      <c r="O8" s="476"/>
      <c r="P8" s="340"/>
      <c r="Q8" s="340"/>
      <c r="R8" s="340"/>
      <c r="S8" s="340"/>
      <c r="T8" s="340"/>
      <c r="U8" s="340"/>
      <c r="V8" s="340"/>
      <c r="W8" s="340"/>
      <c r="X8" s="340"/>
      <c r="Y8" s="340"/>
      <c r="Z8" s="340"/>
      <c r="AA8" s="340"/>
      <c r="AB8" s="340"/>
    </row>
    <row r="9" spans="2:28" s="3" customFormat="1" ht="20.149999999999999" customHeight="1">
      <c r="C9" s="476"/>
      <c r="D9" s="476"/>
      <c r="E9" s="476"/>
      <c r="F9" s="476"/>
      <c r="G9" s="476"/>
      <c r="H9" s="476"/>
      <c r="I9" s="476"/>
      <c r="J9" s="476"/>
      <c r="K9" s="476"/>
      <c r="L9" s="476"/>
      <c r="M9" s="476"/>
      <c r="N9" s="476"/>
      <c r="O9" s="476"/>
      <c r="P9" s="340"/>
      <c r="Q9" s="340"/>
      <c r="R9" s="340"/>
      <c r="S9" s="340"/>
      <c r="T9" s="340"/>
      <c r="U9" s="340"/>
      <c r="V9" s="340"/>
      <c r="W9" s="340"/>
      <c r="X9" s="340"/>
      <c r="Y9" s="340"/>
      <c r="Z9" s="340"/>
      <c r="AA9" s="340"/>
      <c r="AB9" s="340"/>
    </row>
    <row r="10" spans="2:28" s="3" customFormat="1" ht="20.149999999999999" customHeight="1">
      <c r="C10" s="476"/>
      <c r="D10" s="476"/>
      <c r="E10" s="476"/>
      <c r="F10" s="476"/>
      <c r="G10" s="476"/>
      <c r="H10" s="476"/>
      <c r="I10" s="476"/>
      <c r="J10" s="476"/>
      <c r="K10" s="476"/>
      <c r="L10" s="476"/>
      <c r="M10" s="476"/>
      <c r="N10" s="476"/>
      <c r="O10" s="476"/>
      <c r="P10" s="340"/>
      <c r="Q10" s="340"/>
      <c r="R10" s="340"/>
      <c r="S10" s="340"/>
      <c r="T10" s="340"/>
      <c r="U10" s="340"/>
      <c r="V10" s="340"/>
      <c r="W10" s="340"/>
      <c r="X10" s="340"/>
      <c r="Y10" s="340"/>
      <c r="Z10" s="340"/>
      <c r="AA10" s="340"/>
      <c r="AB10" s="340"/>
    </row>
    <row r="11" spans="2:28" s="3" customFormat="1" ht="20.149999999999999" customHeight="1">
      <c r="C11" s="4"/>
      <c r="D11" s="4"/>
      <c r="E11" s="4"/>
      <c r="F11" s="4"/>
      <c r="G11" s="4"/>
      <c r="H11" s="4"/>
      <c r="I11" s="4"/>
      <c r="J11" s="4"/>
      <c r="K11" s="380"/>
      <c r="L11" s="4"/>
    </row>
    <row r="12" spans="2:28" s="3" customFormat="1" ht="20.149999999999999" customHeight="1">
      <c r="C12" s="4"/>
      <c r="D12" s="4"/>
      <c r="E12" s="4"/>
      <c r="F12" s="4"/>
      <c r="G12" s="4"/>
      <c r="H12" s="4"/>
      <c r="I12" s="4"/>
      <c r="J12" s="4"/>
      <c r="K12" s="380"/>
      <c r="L12" s="4"/>
    </row>
    <row r="13" spans="2:28" s="3" customFormat="1" ht="20.149999999999999" customHeight="1">
      <c r="C13" s="4"/>
      <c r="D13" s="4"/>
      <c r="E13" s="4"/>
      <c r="F13" s="4"/>
      <c r="G13" s="4"/>
      <c r="H13" s="4"/>
      <c r="I13" s="4"/>
      <c r="J13" s="4"/>
      <c r="K13" s="380"/>
      <c r="L13" s="4"/>
    </row>
    <row r="14" spans="2:28" s="3" customFormat="1" ht="20.149999999999999" customHeight="1">
      <c r="C14" s="4"/>
      <c r="D14" s="4"/>
      <c r="E14" s="4"/>
      <c r="F14" s="4"/>
      <c r="G14" s="4"/>
      <c r="H14" s="4"/>
      <c r="I14" s="4"/>
      <c r="J14" s="4"/>
      <c r="K14" s="380"/>
      <c r="L14" s="4"/>
    </row>
    <row r="15" spans="2:28" s="3" customFormat="1" ht="20.149999999999999" customHeight="1">
      <c r="C15" s="4"/>
      <c r="D15" s="4"/>
      <c r="E15" s="4"/>
      <c r="F15" s="4"/>
      <c r="G15" s="4"/>
      <c r="H15" s="4"/>
      <c r="I15" s="4"/>
      <c r="J15" s="4"/>
      <c r="K15" s="380"/>
      <c r="L15" s="4"/>
    </row>
    <row r="16" spans="2:28" s="3" customFormat="1" ht="20.149999999999999" customHeight="1">
      <c r="C16" s="4"/>
      <c r="D16" s="4"/>
      <c r="E16" s="4"/>
      <c r="F16" s="4"/>
      <c r="G16" s="4"/>
      <c r="H16" s="4"/>
      <c r="I16" s="4"/>
      <c r="J16" s="4"/>
      <c r="K16" s="380"/>
      <c r="L16" s="4"/>
    </row>
    <row r="17" spans="1:28" s="3" customFormat="1" ht="20.149999999999999" customHeight="1">
      <c r="C17" s="4"/>
      <c r="D17" s="4"/>
      <c r="E17" s="4"/>
      <c r="F17" s="4"/>
      <c r="G17" s="4"/>
      <c r="H17" s="4"/>
      <c r="I17" s="4"/>
      <c r="J17" s="4"/>
      <c r="K17" s="380"/>
      <c r="L17" s="4"/>
    </row>
    <row r="18" spans="1:28" s="3" customFormat="1" ht="20.149999999999999" customHeight="1">
      <c r="C18" s="4"/>
      <c r="D18" s="4"/>
      <c r="E18" s="4"/>
      <c r="F18" s="4"/>
      <c r="G18" s="4"/>
      <c r="H18" s="4"/>
      <c r="I18" s="4"/>
      <c r="J18" s="4"/>
      <c r="K18" s="380"/>
      <c r="L18" s="4"/>
    </row>
    <row r="19" spans="1:28" s="3" customFormat="1" ht="20.149999999999999" customHeight="1">
      <c r="C19" s="4"/>
      <c r="D19" s="4"/>
      <c r="E19" s="4"/>
      <c r="F19" s="4"/>
      <c r="G19" s="4"/>
      <c r="H19" s="4"/>
      <c r="I19" s="4"/>
      <c r="J19" s="4"/>
      <c r="K19" s="380"/>
      <c r="L19" s="4"/>
    </row>
    <row r="20" spans="1:28" s="3" customFormat="1" ht="20.149999999999999" customHeight="1">
      <c r="C20" s="4"/>
      <c r="D20" s="4"/>
      <c r="E20" s="4"/>
      <c r="F20" s="4"/>
      <c r="G20" s="4"/>
      <c r="H20" s="4"/>
      <c r="I20" s="4"/>
      <c r="J20" s="4"/>
      <c r="K20" s="380"/>
      <c r="L20" s="4"/>
    </row>
    <row r="21" spans="1:28" s="3" customFormat="1" ht="20.149999999999999" customHeight="1">
      <c r="C21" s="4"/>
      <c r="D21" s="4"/>
      <c r="E21" s="4"/>
      <c r="F21" s="4"/>
      <c r="G21" s="4"/>
      <c r="H21" s="4"/>
      <c r="I21" s="4"/>
      <c r="J21" s="4"/>
      <c r="K21" s="380"/>
      <c r="L21" s="4"/>
    </row>
    <row r="22" spans="1:28" s="3" customFormat="1" ht="20.149999999999999" customHeight="1">
      <c r="C22" s="4"/>
      <c r="D22" s="4"/>
      <c r="E22" s="4"/>
      <c r="F22" s="4"/>
      <c r="G22" s="4"/>
      <c r="H22" s="4"/>
      <c r="I22" s="4"/>
      <c r="J22" s="4"/>
      <c r="K22" s="380"/>
      <c r="L22" s="4"/>
    </row>
    <row r="23" spans="1:28" s="3" customFormat="1" ht="20.149999999999999" customHeight="1">
      <c r="C23" s="4"/>
      <c r="D23" s="4"/>
      <c r="E23" s="4"/>
      <c r="F23" s="4"/>
      <c r="G23" s="4"/>
      <c r="H23" s="4"/>
      <c r="I23" s="4"/>
      <c r="J23" s="4"/>
      <c r="K23" s="380"/>
      <c r="L23" s="4"/>
    </row>
    <row r="24" spans="1:28" s="3" customFormat="1" ht="20.149999999999999" customHeight="1">
      <c r="C24" s="4"/>
      <c r="D24" s="4"/>
      <c r="E24" s="4"/>
      <c r="F24" s="4"/>
      <c r="G24" s="4"/>
      <c r="H24" s="4"/>
      <c r="I24" s="4"/>
      <c r="J24" s="4"/>
      <c r="K24" s="380"/>
      <c r="L24" s="4"/>
    </row>
    <row r="25" spans="1:28" s="3" customFormat="1" ht="13">
      <c r="C25" s="4"/>
      <c r="D25" s="4"/>
      <c r="E25" s="4"/>
      <c r="F25" s="4"/>
      <c r="G25" s="4"/>
      <c r="H25" s="4"/>
      <c r="I25" s="4"/>
      <c r="J25" s="4"/>
      <c r="K25" s="380"/>
      <c r="L25" s="4"/>
    </row>
    <row r="26" spans="1:28" s="3" customFormat="1" ht="20.149999999999999" customHeight="1" thickBot="1">
      <c r="C26" s="4"/>
      <c r="D26" s="4"/>
      <c r="E26" s="4"/>
      <c r="F26" s="4"/>
      <c r="G26" s="4"/>
      <c r="H26" s="4"/>
      <c r="I26" s="4"/>
      <c r="J26" s="4"/>
      <c r="K26" s="380"/>
      <c r="L26" s="4"/>
    </row>
    <row r="27" spans="1:28" s="41" customFormat="1" ht="38.25" customHeight="1" thickTop="1">
      <c r="A27" s="1"/>
      <c r="B27" s="3"/>
      <c r="C27" s="491" t="s">
        <v>152</v>
      </c>
      <c r="D27" s="491"/>
      <c r="E27" s="265"/>
      <c r="F27" s="265"/>
      <c r="G27" s="265"/>
      <c r="H27" s="265"/>
      <c r="I27" s="265"/>
      <c r="J27" s="483" t="s">
        <v>153</v>
      </c>
      <c r="K27" s="485" t="s">
        <v>154</v>
      </c>
      <c r="L27" s="487" t="s">
        <v>155</v>
      </c>
      <c r="M27" s="480" t="s">
        <v>156</v>
      </c>
      <c r="N27" s="481"/>
      <c r="O27" s="481"/>
      <c r="P27" s="481"/>
      <c r="Q27" s="481"/>
      <c r="R27" s="481"/>
      <c r="S27" s="481" t="s">
        <v>157</v>
      </c>
      <c r="T27" s="481"/>
      <c r="U27" s="481"/>
      <c r="V27" s="481"/>
      <c r="W27" s="481"/>
      <c r="X27" s="481"/>
      <c r="Y27" s="483" t="s">
        <v>158</v>
      </c>
      <c r="Z27" s="489" t="s">
        <v>159</v>
      </c>
      <c r="AA27" s="487" t="s">
        <v>160</v>
      </c>
      <c r="AB27" s="487" t="s">
        <v>161</v>
      </c>
    </row>
    <row r="28" spans="1:28" s="41" customFormat="1" ht="66.75" customHeight="1">
      <c r="A28" s="1"/>
      <c r="B28" s="3"/>
      <c r="C28" s="492"/>
      <c r="D28" s="492"/>
      <c r="E28" s="266"/>
      <c r="F28" s="266"/>
      <c r="G28" s="266"/>
      <c r="H28" s="266"/>
      <c r="I28" s="266"/>
      <c r="J28" s="484"/>
      <c r="K28" s="486"/>
      <c r="L28" s="488"/>
      <c r="M28" s="206" t="s">
        <v>162</v>
      </c>
      <c r="N28" s="207" t="s">
        <v>163</v>
      </c>
      <c r="O28" s="208" t="s">
        <v>164</v>
      </c>
      <c r="P28" s="208" t="s">
        <v>165</v>
      </c>
      <c r="Q28" s="208" t="s">
        <v>166</v>
      </c>
      <c r="R28" s="208" t="s">
        <v>167</v>
      </c>
      <c r="S28" s="207" t="s">
        <v>162</v>
      </c>
      <c r="T28" s="207" t="s">
        <v>163</v>
      </c>
      <c r="U28" s="207" t="s">
        <v>164</v>
      </c>
      <c r="V28" s="207" t="s">
        <v>165</v>
      </c>
      <c r="W28" s="207" t="s">
        <v>166</v>
      </c>
      <c r="X28" s="209" t="s">
        <v>167</v>
      </c>
      <c r="Y28" s="484"/>
      <c r="Z28" s="490"/>
      <c r="AA28" s="488"/>
      <c r="AB28" s="488"/>
    </row>
    <row r="29" spans="1:28" s="41" customFormat="1" ht="18" customHeight="1">
      <c r="A29" s="1"/>
      <c r="B29" s="3"/>
      <c r="C29" s="293"/>
      <c r="D29" s="74"/>
      <c r="E29" s="74"/>
      <c r="F29" s="74"/>
      <c r="G29" s="74"/>
      <c r="H29" s="74"/>
      <c r="I29" s="74"/>
      <c r="J29" s="74"/>
      <c r="K29" s="381"/>
      <c r="L29" s="74"/>
      <c r="M29" s="74"/>
      <c r="N29" s="74"/>
      <c r="O29" s="74"/>
      <c r="P29" s="74"/>
      <c r="Q29" s="74"/>
      <c r="R29" s="74"/>
      <c r="S29" s="74"/>
      <c r="T29" s="74"/>
      <c r="U29" s="74"/>
      <c r="V29" s="74"/>
      <c r="W29" s="74"/>
      <c r="X29" s="74"/>
      <c r="Y29" s="74"/>
      <c r="Z29" s="74"/>
      <c r="AA29" s="74"/>
      <c r="AB29" s="74"/>
    </row>
    <row r="30" spans="1:28" s="41" customFormat="1" ht="18" customHeight="1">
      <c r="A30" s="1"/>
      <c r="B30" s="3"/>
      <c r="C30" s="47" t="s">
        <v>168</v>
      </c>
      <c r="D30" s="47"/>
      <c r="E30" s="47"/>
      <c r="F30" s="47"/>
      <c r="G30" s="47"/>
      <c r="H30" s="47"/>
      <c r="I30" s="47"/>
      <c r="J30" s="47"/>
      <c r="K30" s="382"/>
      <c r="L30" s="47"/>
      <c r="M30" s="47"/>
      <c r="N30" s="47"/>
      <c r="O30" s="47"/>
      <c r="P30" s="47"/>
      <c r="Q30" s="47"/>
      <c r="R30" s="47"/>
      <c r="S30" s="47"/>
      <c r="T30" s="47"/>
      <c r="U30" s="47"/>
      <c r="V30" s="47"/>
      <c r="W30" s="47"/>
      <c r="X30" s="47"/>
      <c r="Y30" s="47"/>
      <c r="Z30" s="47"/>
      <c r="AA30" s="47"/>
      <c r="AB30" s="47"/>
    </row>
    <row r="31" spans="1:28" s="41" customFormat="1" ht="18" customHeight="1">
      <c r="A31" s="1"/>
      <c r="B31" s="3"/>
      <c r="C31" s="478"/>
      <c r="D31" s="478"/>
      <c r="E31" s="478"/>
      <c r="F31" s="478"/>
      <c r="G31" s="478"/>
      <c r="H31" s="478"/>
      <c r="I31" s="478"/>
      <c r="J31" s="478"/>
      <c r="K31" s="478"/>
      <c r="L31" s="478"/>
      <c r="M31" s="478"/>
      <c r="N31" s="478"/>
      <c r="O31" s="478"/>
      <c r="P31" s="478"/>
      <c r="Q31" s="478"/>
      <c r="R31" s="478"/>
      <c r="S31" s="478"/>
      <c r="T31" s="478"/>
      <c r="U31" s="478"/>
      <c r="V31" s="478"/>
      <c r="W31" s="478"/>
      <c r="X31" s="478"/>
      <c r="Y31" s="478"/>
      <c r="Z31" s="478"/>
      <c r="AA31" s="478"/>
      <c r="AB31" s="478"/>
    </row>
    <row r="32" spans="1:28" s="41" customFormat="1" ht="18" customHeight="1" thickBot="1">
      <c r="A32" s="1"/>
      <c r="B32" s="3"/>
      <c r="C32" s="294" t="s">
        <v>620</v>
      </c>
      <c r="D32" s="210"/>
      <c r="E32" s="210"/>
      <c r="F32" s="210"/>
      <c r="G32" s="210"/>
      <c r="H32" s="210"/>
      <c r="I32" s="210"/>
      <c r="J32" s="211"/>
      <c r="K32" s="383"/>
      <c r="L32" s="211"/>
      <c r="M32" s="211"/>
      <c r="N32" s="211"/>
      <c r="O32" s="211"/>
      <c r="P32" s="211"/>
      <c r="Q32" s="211"/>
      <c r="R32" s="211"/>
      <c r="S32" s="211"/>
      <c r="T32" s="211"/>
      <c r="U32" s="211"/>
      <c r="V32" s="211"/>
      <c r="W32" s="211"/>
      <c r="X32" s="211"/>
      <c r="Y32" s="211"/>
      <c r="Z32" s="211"/>
      <c r="AA32" s="211"/>
      <c r="AB32" s="211"/>
    </row>
    <row r="33" spans="1:28" s="41" customFormat="1" ht="18" customHeight="1">
      <c r="A33" s="1"/>
      <c r="B33" s="3"/>
      <c r="C33" s="479" t="s">
        <v>169</v>
      </c>
      <c r="D33" s="479"/>
      <c r="E33" s="479"/>
      <c r="F33" s="479"/>
      <c r="G33" s="479"/>
      <c r="H33" s="479"/>
      <c r="I33" s="479"/>
      <c r="J33" s="479"/>
      <c r="K33" s="384"/>
      <c r="L33" s="75"/>
      <c r="M33" s="75"/>
      <c r="N33" s="75"/>
      <c r="O33" s="75"/>
      <c r="P33" s="75"/>
      <c r="Q33" s="75"/>
      <c r="R33" s="75"/>
      <c r="S33" s="75"/>
      <c r="T33" s="75"/>
      <c r="U33" s="75"/>
      <c r="V33" s="75"/>
      <c r="W33" s="75"/>
      <c r="X33" s="75"/>
      <c r="Y33" s="75"/>
      <c r="Z33" s="75"/>
      <c r="AA33" s="75"/>
      <c r="AB33" s="75"/>
    </row>
    <row r="34" spans="1:28" s="41" customFormat="1" ht="15.5">
      <c r="A34" s="1"/>
      <c r="B34" s="3"/>
      <c r="C34" s="87" t="s">
        <v>170</v>
      </c>
      <c r="D34" s="86"/>
      <c r="E34" s="86"/>
      <c r="F34" s="86"/>
      <c r="G34" s="86"/>
      <c r="H34" s="86"/>
      <c r="I34" s="86"/>
      <c r="J34" s="81" t="s">
        <v>171</v>
      </c>
      <c r="K34" s="402">
        <v>5308972</v>
      </c>
      <c r="L34" s="363">
        <v>1.2999999999999999E-3</v>
      </c>
      <c r="M34" s="91" t="s">
        <v>172</v>
      </c>
      <c r="N34" s="91" t="s">
        <v>172</v>
      </c>
      <c r="O34" s="89" t="s">
        <v>173</v>
      </c>
      <c r="P34" s="89" t="s">
        <v>172</v>
      </c>
      <c r="Q34" s="89" t="s">
        <v>172</v>
      </c>
      <c r="R34" s="89" t="s">
        <v>172</v>
      </c>
      <c r="S34" s="89" t="s">
        <v>173</v>
      </c>
      <c r="T34" s="89" t="s">
        <v>173</v>
      </c>
      <c r="U34" s="89" t="s">
        <v>173</v>
      </c>
      <c r="V34" s="89" t="s">
        <v>173</v>
      </c>
      <c r="W34" s="89" t="s">
        <v>173</v>
      </c>
      <c r="X34" s="89" t="s">
        <v>173</v>
      </c>
      <c r="Y34" s="89" t="s">
        <v>173</v>
      </c>
      <c r="Z34" s="363">
        <v>0</v>
      </c>
      <c r="AA34" s="89" t="s">
        <v>175</v>
      </c>
      <c r="AB34" s="89"/>
    </row>
    <row r="35" spans="1:28" s="41" customFormat="1" ht="18" customHeight="1">
      <c r="A35" s="1"/>
      <c r="B35" s="3"/>
      <c r="C35" s="87" t="s">
        <v>176</v>
      </c>
      <c r="D35" s="87"/>
      <c r="E35" s="87"/>
      <c r="F35" s="87"/>
      <c r="G35" s="87"/>
      <c r="H35" s="87"/>
      <c r="I35" s="87"/>
      <c r="J35" s="81" t="s">
        <v>177</v>
      </c>
      <c r="K35" s="402">
        <v>725054</v>
      </c>
      <c r="L35" s="363">
        <v>2.0000000000000001E-4</v>
      </c>
      <c r="M35" s="91" t="s">
        <v>173</v>
      </c>
      <c r="N35" s="91" t="s">
        <v>173</v>
      </c>
      <c r="O35" s="89" t="s">
        <v>172</v>
      </c>
      <c r="P35" s="89" t="s">
        <v>172</v>
      </c>
      <c r="Q35" s="89" t="s">
        <v>172</v>
      </c>
      <c r="R35" s="89" t="s">
        <v>172</v>
      </c>
      <c r="S35" s="89" t="s">
        <v>173</v>
      </c>
      <c r="T35" s="89" t="s">
        <v>173</v>
      </c>
      <c r="U35" s="89" t="s">
        <v>173</v>
      </c>
      <c r="V35" s="89" t="s">
        <v>173</v>
      </c>
      <c r="W35" s="89" t="s">
        <v>173</v>
      </c>
      <c r="X35" s="89" t="s">
        <v>173</v>
      </c>
      <c r="Y35" s="89" t="s">
        <v>173</v>
      </c>
      <c r="Z35" s="363">
        <v>8.9999999999999998E-4</v>
      </c>
      <c r="AA35" s="89"/>
      <c r="AB35" s="89" t="s">
        <v>178</v>
      </c>
    </row>
    <row r="36" spans="1:28" s="41" customFormat="1" ht="18" customHeight="1">
      <c r="A36" s="1"/>
      <c r="B36" s="3"/>
      <c r="C36" s="87" t="s">
        <v>179</v>
      </c>
      <c r="D36" s="87"/>
      <c r="E36" s="87"/>
      <c r="F36" s="87"/>
      <c r="G36" s="87"/>
      <c r="H36" s="87"/>
      <c r="I36" s="87"/>
      <c r="J36" s="81" t="s">
        <v>177</v>
      </c>
      <c r="K36" s="402">
        <v>821065</v>
      </c>
      <c r="L36" s="363">
        <v>2.0000000000000001E-4</v>
      </c>
      <c r="M36" s="91" t="s">
        <v>173</v>
      </c>
      <c r="N36" s="91" t="s">
        <v>172</v>
      </c>
      <c r="O36" s="89" t="s">
        <v>172</v>
      </c>
      <c r="P36" s="89" t="s">
        <v>172</v>
      </c>
      <c r="Q36" s="89" t="s">
        <v>172</v>
      </c>
      <c r="R36" s="89" t="s">
        <v>172</v>
      </c>
      <c r="S36" s="89" t="s">
        <v>173</v>
      </c>
      <c r="T36" s="89" t="s">
        <v>173</v>
      </c>
      <c r="U36" s="89" t="s">
        <v>173</v>
      </c>
      <c r="V36" s="89" t="s">
        <v>173</v>
      </c>
      <c r="W36" s="89" t="s">
        <v>173</v>
      </c>
      <c r="X36" s="89" t="s">
        <v>173</v>
      </c>
      <c r="Y36" s="89" t="s">
        <v>173</v>
      </c>
      <c r="Z36" s="363">
        <v>2.9999999999999997E-4</v>
      </c>
      <c r="AA36" s="89" t="s">
        <v>175</v>
      </c>
      <c r="AB36" s="89"/>
    </row>
    <row r="37" spans="1:28" s="41" customFormat="1" ht="18" customHeight="1">
      <c r="A37" s="1"/>
      <c r="B37" s="3"/>
      <c r="C37" s="87" t="s">
        <v>181</v>
      </c>
      <c r="D37" s="87"/>
      <c r="E37" s="87"/>
      <c r="F37" s="87"/>
      <c r="G37" s="87"/>
      <c r="H37" s="87"/>
      <c r="I37" s="87"/>
      <c r="J37" s="81" t="s">
        <v>182</v>
      </c>
      <c r="K37" s="402">
        <v>30692498</v>
      </c>
      <c r="L37" s="363">
        <v>7.6E-3</v>
      </c>
      <c r="M37" s="91" t="s">
        <v>172</v>
      </c>
      <c r="N37" s="91" t="s">
        <v>173</v>
      </c>
      <c r="O37" s="89" t="s">
        <v>172</v>
      </c>
      <c r="P37" s="89" t="s">
        <v>172</v>
      </c>
      <c r="Q37" s="89" t="s">
        <v>172</v>
      </c>
      <c r="R37" s="89" t="s">
        <v>172</v>
      </c>
      <c r="S37" s="89" t="s">
        <v>173</v>
      </c>
      <c r="T37" s="89" t="s">
        <v>173</v>
      </c>
      <c r="U37" s="89" t="s">
        <v>173</v>
      </c>
      <c r="V37" s="89" t="s">
        <v>173</v>
      </c>
      <c r="W37" s="89" t="s">
        <v>173</v>
      </c>
      <c r="X37" s="89" t="s">
        <v>173</v>
      </c>
      <c r="Y37" s="89" t="s">
        <v>173</v>
      </c>
      <c r="Z37" s="363">
        <v>1.01E-2</v>
      </c>
      <c r="AA37" s="89" t="s">
        <v>175</v>
      </c>
      <c r="AB37" s="89"/>
    </row>
    <row r="38" spans="1:28" s="41" customFormat="1" ht="18" customHeight="1">
      <c r="A38" s="1"/>
      <c r="B38" s="3"/>
      <c r="C38" s="358" t="s">
        <v>183</v>
      </c>
      <c r="D38" s="87"/>
      <c r="E38" s="87"/>
      <c r="F38" s="87"/>
      <c r="G38" s="87"/>
      <c r="H38" s="87"/>
      <c r="I38" s="87"/>
      <c r="J38" s="359" t="s">
        <v>182</v>
      </c>
      <c r="K38" s="402">
        <v>207254581</v>
      </c>
      <c r="L38" s="366">
        <v>5.1200000000000002E-2</v>
      </c>
      <c r="M38" s="368" t="s">
        <v>172</v>
      </c>
      <c r="N38" s="368" t="s">
        <v>173</v>
      </c>
      <c r="O38" s="367" t="s">
        <v>172</v>
      </c>
      <c r="P38" s="367" t="s">
        <v>172</v>
      </c>
      <c r="Q38" s="367" t="s">
        <v>172</v>
      </c>
      <c r="R38" s="367" t="s">
        <v>172</v>
      </c>
      <c r="S38" s="367" t="s">
        <v>173</v>
      </c>
      <c r="T38" s="367" t="s">
        <v>173</v>
      </c>
      <c r="U38" s="367" t="s">
        <v>173</v>
      </c>
      <c r="V38" s="367" t="s">
        <v>173</v>
      </c>
      <c r="W38" s="367" t="s">
        <v>173</v>
      </c>
      <c r="X38" s="367" t="s">
        <v>173</v>
      </c>
      <c r="Y38" s="367" t="s">
        <v>173</v>
      </c>
      <c r="Z38" s="363">
        <v>5.7599999999999998E-2</v>
      </c>
      <c r="AA38" s="89" t="s">
        <v>175</v>
      </c>
      <c r="AB38" s="89"/>
    </row>
    <row r="39" spans="1:28" s="41" customFormat="1" ht="18" customHeight="1">
      <c r="A39" s="1"/>
      <c r="B39" s="3"/>
      <c r="C39" s="88" t="s">
        <v>184</v>
      </c>
      <c r="D39" s="88"/>
      <c r="E39" s="88"/>
      <c r="F39" s="88"/>
      <c r="G39" s="88"/>
      <c r="H39" s="88"/>
      <c r="I39" s="88"/>
      <c r="J39" s="76"/>
      <c r="K39" s="402">
        <v>37547590</v>
      </c>
      <c r="L39" s="362">
        <v>9.2999999999999992E-3</v>
      </c>
      <c r="M39" s="363">
        <v>4.0000000000000002E-4</v>
      </c>
      <c r="N39" s="363">
        <v>7.6E-3</v>
      </c>
      <c r="O39" s="403">
        <v>1.2999999999999999E-3</v>
      </c>
      <c r="P39" s="363">
        <v>0</v>
      </c>
      <c r="Q39" s="363">
        <v>0</v>
      </c>
      <c r="R39" s="363">
        <v>0</v>
      </c>
      <c r="S39" s="89" t="s">
        <v>173</v>
      </c>
      <c r="T39" s="89" t="s">
        <v>173</v>
      </c>
      <c r="U39" s="89" t="s">
        <v>173</v>
      </c>
      <c r="V39" s="89" t="s">
        <v>173</v>
      </c>
      <c r="W39" s="89" t="s">
        <v>173</v>
      </c>
      <c r="X39" s="89" t="s">
        <v>173</v>
      </c>
      <c r="Y39" s="89" t="s">
        <v>173</v>
      </c>
      <c r="Z39" s="363">
        <v>1.1299999999999999E-2</v>
      </c>
      <c r="AA39" s="89"/>
      <c r="AB39" s="89"/>
    </row>
    <row r="40" spans="1:28" s="41" customFormat="1" ht="18" customHeight="1">
      <c r="A40" s="1"/>
      <c r="B40" s="3"/>
      <c r="C40" s="88" t="s">
        <v>185</v>
      </c>
      <c r="D40" s="88"/>
      <c r="E40" s="88"/>
      <c r="F40" s="88"/>
      <c r="G40" s="88"/>
      <c r="H40" s="88"/>
      <c r="I40" s="88"/>
      <c r="J40" s="76"/>
      <c r="K40" s="402">
        <v>36822535</v>
      </c>
      <c r="L40" s="362">
        <v>9.1000000000000004E-3</v>
      </c>
      <c r="M40" s="363">
        <v>2.0000000000000001E-4</v>
      </c>
      <c r="N40" s="363">
        <v>7.6E-3</v>
      </c>
      <c r="O40" s="403">
        <v>1.2999999999999999E-3</v>
      </c>
      <c r="P40" s="363">
        <v>0</v>
      </c>
      <c r="Q40" s="363">
        <v>0</v>
      </c>
      <c r="R40" s="363">
        <v>0</v>
      </c>
      <c r="S40" s="89" t="s">
        <v>173</v>
      </c>
      <c r="T40" s="89" t="s">
        <v>173</v>
      </c>
      <c r="U40" s="89" t="s">
        <v>173</v>
      </c>
      <c r="V40" s="89" t="s">
        <v>173</v>
      </c>
      <c r="W40" s="89" t="s">
        <v>173</v>
      </c>
      <c r="X40" s="89" t="s">
        <v>173</v>
      </c>
      <c r="Y40" s="89" t="s">
        <v>173</v>
      </c>
      <c r="Z40" s="363">
        <v>1.04E-2</v>
      </c>
      <c r="AA40" s="89" t="s">
        <v>175</v>
      </c>
      <c r="AB40" s="89"/>
    </row>
    <row r="41" spans="1:28" s="41" customFormat="1" ht="18" customHeight="1">
      <c r="A41" s="1"/>
      <c r="B41" s="3"/>
      <c r="C41" s="88" t="s">
        <v>186</v>
      </c>
      <c r="D41" s="88"/>
      <c r="E41" s="88"/>
      <c r="F41" s="88"/>
      <c r="G41" s="88"/>
      <c r="H41" s="88"/>
      <c r="I41" s="88"/>
      <c r="J41" s="76"/>
      <c r="K41" s="402">
        <v>725054</v>
      </c>
      <c r="L41" s="362">
        <v>2.0000000000000001E-4</v>
      </c>
      <c r="M41" s="363">
        <v>2.0000000000000001E-4</v>
      </c>
      <c r="N41" s="90"/>
      <c r="O41" s="89"/>
      <c r="P41" s="89"/>
      <c r="Q41" s="89"/>
      <c r="R41" s="89"/>
      <c r="S41" s="89" t="s">
        <v>173</v>
      </c>
      <c r="T41" s="89" t="s">
        <v>173</v>
      </c>
      <c r="U41" s="89" t="s">
        <v>173</v>
      </c>
      <c r="V41" s="89" t="s">
        <v>173</v>
      </c>
      <c r="W41" s="89" t="s">
        <v>173</v>
      </c>
      <c r="X41" s="89" t="s">
        <v>173</v>
      </c>
      <c r="Y41" s="89" t="s">
        <v>173</v>
      </c>
      <c r="Z41" s="363">
        <v>8.9999999999999998E-4</v>
      </c>
      <c r="AA41" s="89"/>
      <c r="AB41" s="89" t="s">
        <v>178</v>
      </c>
    </row>
    <row r="42" spans="1:28" s="41" customFormat="1" ht="18" customHeight="1">
      <c r="A42" s="1"/>
      <c r="B42" s="99">
        <f>(1-Z39)</f>
        <v>0.98870000000000002</v>
      </c>
      <c r="C42" s="482" t="s">
        <v>622</v>
      </c>
      <c r="D42" s="482"/>
      <c r="E42" s="482"/>
      <c r="F42" s="482"/>
      <c r="G42" s="482"/>
      <c r="H42" s="482"/>
      <c r="I42" s="482"/>
      <c r="J42" s="482"/>
      <c r="K42" s="482"/>
      <c r="L42" s="482"/>
      <c r="M42" s="482"/>
      <c r="N42" s="482"/>
      <c r="O42" s="482"/>
      <c r="P42" s="482"/>
      <c r="Q42" s="482"/>
      <c r="R42" s="482"/>
      <c r="S42" s="482"/>
      <c r="T42" s="482"/>
      <c r="U42" s="482"/>
      <c r="V42" s="482"/>
      <c r="W42" s="482"/>
      <c r="X42" s="482"/>
      <c r="Y42" s="482"/>
      <c r="Z42" s="482"/>
      <c r="AA42" s="482"/>
      <c r="AB42" s="482"/>
    </row>
    <row r="43" spans="1:28" s="41" customFormat="1" ht="15.5">
      <c r="A43" s="1"/>
      <c r="B43" s="3"/>
      <c r="C43" s="87" t="s">
        <v>170</v>
      </c>
      <c r="D43" s="86"/>
      <c r="E43" s="86"/>
      <c r="F43" s="86"/>
      <c r="G43" s="86"/>
      <c r="H43" s="86"/>
      <c r="I43" s="86"/>
      <c r="J43" s="82" t="s">
        <v>171</v>
      </c>
      <c r="K43" s="404">
        <v>819276</v>
      </c>
      <c r="L43" s="363">
        <v>2.0000000000000001E-4</v>
      </c>
      <c r="M43" s="93"/>
      <c r="N43" s="93"/>
      <c r="O43" s="93"/>
      <c r="P43" s="93"/>
      <c r="Q43" s="93"/>
      <c r="R43" s="93"/>
      <c r="S43" s="93"/>
      <c r="T43" s="93"/>
      <c r="U43" s="93"/>
      <c r="V43" s="93"/>
      <c r="W43" s="93"/>
      <c r="X43" s="93"/>
      <c r="Y43" s="93"/>
      <c r="Z43" s="363">
        <v>0</v>
      </c>
      <c r="AA43" s="93"/>
      <c r="AB43" s="93"/>
    </row>
    <row r="44" spans="1:28" s="41" customFormat="1" ht="18" customHeight="1">
      <c r="A44" s="1"/>
      <c r="B44" s="3"/>
      <c r="C44" s="87" t="s">
        <v>176</v>
      </c>
      <c r="D44" s="87"/>
      <c r="E44" s="87"/>
      <c r="F44" s="87"/>
      <c r="G44" s="87"/>
      <c r="H44" s="87"/>
      <c r="I44" s="87"/>
      <c r="J44" s="83" t="s">
        <v>177</v>
      </c>
      <c r="K44" s="404">
        <v>36159382</v>
      </c>
      <c r="L44" s="363">
        <v>8.8999999999999999E-3</v>
      </c>
      <c r="M44" s="94"/>
      <c r="N44" s="94"/>
      <c r="O44" s="94"/>
      <c r="P44" s="94"/>
      <c r="Q44" s="94"/>
      <c r="R44" s="94"/>
      <c r="S44" s="94"/>
      <c r="T44" s="94"/>
      <c r="U44" s="94"/>
      <c r="V44" s="94"/>
      <c r="W44" s="94"/>
      <c r="X44" s="94"/>
      <c r="Y44" s="94"/>
      <c r="Z44" s="363">
        <v>6.4000000000000003E-3</v>
      </c>
      <c r="AA44" s="94"/>
      <c r="AB44" s="94"/>
    </row>
    <row r="45" spans="1:28" s="41" customFormat="1" ht="18" customHeight="1">
      <c r="A45" s="1"/>
      <c r="B45" s="3"/>
      <c r="C45" s="87" t="s">
        <v>179</v>
      </c>
      <c r="D45" s="87"/>
      <c r="E45" s="87"/>
      <c r="F45" s="87"/>
      <c r="G45" s="87"/>
      <c r="H45" s="87"/>
      <c r="I45" s="87"/>
      <c r="J45" s="83" t="s">
        <v>177</v>
      </c>
      <c r="K45" s="404">
        <v>32877</v>
      </c>
      <c r="L45" s="363">
        <v>0</v>
      </c>
      <c r="M45" s="94"/>
      <c r="N45" s="94"/>
      <c r="O45" s="94"/>
      <c r="P45" s="94"/>
      <c r="Q45" s="94"/>
      <c r="R45" s="94"/>
      <c r="S45" s="94"/>
      <c r="T45" s="94"/>
      <c r="U45" s="94"/>
      <c r="V45" s="94"/>
      <c r="W45" s="94"/>
      <c r="X45" s="94"/>
      <c r="Y45" s="94"/>
      <c r="Z45" s="363">
        <v>0</v>
      </c>
      <c r="AA45" s="94"/>
      <c r="AB45" s="94"/>
    </row>
    <row r="46" spans="1:28" s="41" customFormat="1" ht="18" customHeight="1">
      <c r="A46" s="1"/>
      <c r="B46" s="3"/>
      <c r="C46" s="87" t="s">
        <v>181</v>
      </c>
      <c r="D46" s="87"/>
      <c r="E46" s="87"/>
      <c r="F46" s="87"/>
      <c r="G46" s="87"/>
      <c r="H46" s="87"/>
      <c r="I46" s="87"/>
      <c r="J46" s="83" t="s">
        <v>182</v>
      </c>
      <c r="K46" s="404">
        <v>3372428</v>
      </c>
      <c r="L46" s="363">
        <v>8.0000000000000004E-4</v>
      </c>
      <c r="M46" s="94"/>
      <c r="N46" s="94"/>
      <c r="O46" s="94"/>
      <c r="P46" s="94"/>
      <c r="Q46" s="94"/>
      <c r="R46" s="94"/>
      <c r="S46" s="94"/>
      <c r="T46" s="94"/>
      <c r="U46" s="94"/>
      <c r="V46" s="94"/>
      <c r="W46" s="94"/>
      <c r="X46" s="94"/>
      <c r="Y46" s="94"/>
      <c r="Z46" s="363">
        <v>1.1000000000000001E-3</v>
      </c>
      <c r="AA46" s="94"/>
      <c r="AB46" s="94"/>
    </row>
    <row r="47" spans="1:28" s="41" customFormat="1" ht="18" customHeight="1">
      <c r="A47" s="1"/>
      <c r="B47" s="3"/>
      <c r="C47" s="87" t="s">
        <v>183</v>
      </c>
      <c r="D47" s="87"/>
      <c r="E47" s="87"/>
      <c r="F47" s="87"/>
      <c r="G47" s="87"/>
      <c r="H47" s="87"/>
      <c r="I47" s="87"/>
      <c r="J47" s="360" t="s">
        <v>182</v>
      </c>
      <c r="K47" s="404">
        <v>22772701</v>
      </c>
      <c r="L47" s="363">
        <v>5.5999999999999999E-3</v>
      </c>
      <c r="M47" s="94"/>
      <c r="N47" s="94"/>
      <c r="O47" s="94"/>
      <c r="P47" s="94"/>
      <c r="Q47" s="94"/>
      <c r="R47" s="94"/>
      <c r="S47" s="94"/>
      <c r="T47" s="94"/>
      <c r="U47" s="94"/>
      <c r="V47" s="94"/>
      <c r="W47" s="94"/>
      <c r="X47" s="94"/>
      <c r="Y47" s="94"/>
      <c r="Z47" s="363">
        <v>6.3E-3</v>
      </c>
      <c r="AA47" s="94"/>
      <c r="AB47" s="94"/>
    </row>
    <row r="48" spans="1:28" s="41" customFormat="1" ht="18" customHeight="1">
      <c r="A48" s="1"/>
      <c r="B48" s="3"/>
      <c r="C48" s="88" t="s">
        <v>189</v>
      </c>
      <c r="D48" s="96"/>
      <c r="E48" s="96"/>
      <c r="F48" s="96"/>
      <c r="G48" s="96"/>
      <c r="H48" s="96"/>
      <c r="I48" s="96"/>
      <c r="J48" s="78"/>
      <c r="K48" s="405">
        <v>63156663</v>
      </c>
      <c r="L48" s="362">
        <v>1.5599999999999999E-2</v>
      </c>
      <c r="M48" s="95"/>
      <c r="N48" s="95"/>
      <c r="O48" s="95"/>
      <c r="P48" s="95"/>
      <c r="Q48" s="95"/>
      <c r="R48" s="95"/>
      <c r="S48" s="95"/>
      <c r="T48" s="95"/>
      <c r="U48" s="95"/>
      <c r="V48" s="95"/>
      <c r="W48" s="95"/>
      <c r="X48" s="95"/>
      <c r="Y48" s="95"/>
      <c r="Z48" s="363">
        <v>1.3899999999999999E-2</v>
      </c>
      <c r="AA48" s="95"/>
      <c r="AB48" s="95"/>
    </row>
    <row r="49" spans="1:28" s="41" customFormat="1" ht="18" customHeight="1" thickBot="1">
      <c r="A49" s="1"/>
      <c r="B49" s="3"/>
      <c r="C49" s="295" t="s">
        <v>190</v>
      </c>
      <c r="D49" s="176"/>
      <c r="E49" s="176"/>
      <c r="F49" s="176"/>
      <c r="G49" s="176"/>
      <c r="H49" s="176"/>
      <c r="I49" s="176"/>
      <c r="J49" s="177"/>
      <c r="K49" s="406">
        <v>100704253</v>
      </c>
      <c r="L49" s="212">
        <v>2.4899999999999999E-2</v>
      </c>
      <c r="M49" s="178"/>
      <c r="N49" s="178"/>
      <c r="O49" s="178"/>
      <c r="P49" s="178"/>
      <c r="Q49" s="178"/>
      <c r="R49" s="178"/>
      <c r="S49" s="178"/>
      <c r="T49" s="178"/>
      <c r="U49" s="178"/>
      <c r="V49" s="178"/>
      <c r="W49" s="178"/>
      <c r="X49" s="178"/>
      <c r="Y49" s="178"/>
      <c r="Z49" s="409">
        <v>2.52E-2</v>
      </c>
      <c r="AA49" s="178"/>
      <c r="AB49" s="178"/>
    </row>
    <row r="50" spans="1:28" s="41" customFormat="1" ht="18" customHeight="1" thickTop="1">
      <c r="A50" s="1"/>
      <c r="B50" s="3"/>
      <c r="C50" s="478"/>
      <c r="D50" s="478"/>
      <c r="E50" s="478"/>
      <c r="F50" s="478"/>
      <c r="G50" s="478"/>
      <c r="H50" s="478"/>
      <c r="I50" s="478"/>
      <c r="J50" s="478"/>
      <c r="K50" s="478"/>
      <c r="L50" s="478"/>
      <c r="M50" s="478"/>
      <c r="N50" s="478"/>
      <c r="O50" s="478"/>
      <c r="P50" s="478"/>
      <c r="Q50" s="478"/>
      <c r="R50" s="478"/>
      <c r="S50" s="478"/>
      <c r="T50" s="478"/>
      <c r="U50" s="478"/>
      <c r="V50" s="478"/>
      <c r="W50" s="478"/>
      <c r="X50" s="478"/>
      <c r="Y50" s="478"/>
      <c r="Z50" s="478"/>
      <c r="AA50" s="478"/>
      <c r="AB50" s="478"/>
    </row>
    <row r="51" spans="1:28" s="41" customFormat="1" ht="18" customHeight="1">
      <c r="A51" s="1"/>
      <c r="B51" s="3"/>
      <c r="C51" s="296" t="s">
        <v>191</v>
      </c>
      <c r="D51" s="85"/>
      <c r="E51" s="85"/>
      <c r="F51" s="85"/>
      <c r="G51" s="85"/>
      <c r="H51" s="85"/>
      <c r="I51" s="85"/>
      <c r="J51" s="84"/>
      <c r="K51" s="386"/>
      <c r="L51" s="84"/>
      <c r="M51" s="84"/>
      <c r="N51" s="84"/>
      <c r="O51" s="84"/>
      <c r="P51" s="84"/>
      <c r="Q51" s="84"/>
      <c r="R51" s="84"/>
      <c r="S51" s="84"/>
      <c r="T51" s="84"/>
      <c r="U51" s="84"/>
      <c r="V51" s="84"/>
      <c r="W51" s="84"/>
      <c r="X51" s="84"/>
      <c r="Y51" s="84"/>
      <c r="Z51" s="84"/>
      <c r="AA51" s="84"/>
      <c r="AB51" s="84"/>
    </row>
    <row r="52" spans="1:28" s="41" customFormat="1" ht="18" customHeight="1" thickBot="1">
      <c r="A52" s="1"/>
      <c r="B52" s="3"/>
      <c r="C52" s="88" t="s">
        <v>192</v>
      </c>
      <c r="D52" s="96"/>
      <c r="E52" s="96"/>
      <c r="F52" s="96"/>
      <c r="G52" s="96"/>
      <c r="H52" s="96"/>
      <c r="I52" s="96"/>
      <c r="J52" s="96"/>
      <c r="K52" s="407">
        <v>3948519147.0300002</v>
      </c>
      <c r="L52" s="92">
        <v>0.97509999999999997</v>
      </c>
      <c r="M52" s="84"/>
      <c r="N52" s="84"/>
      <c r="O52" s="84"/>
      <c r="P52" s="84"/>
      <c r="Q52" s="84"/>
      <c r="R52" s="84"/>
      <c r="S52" s="84"/>
      <c r="T52" s="84"/>
      <c r="U52" s="84"/>
      <c r="V52" s="84"/>
      <c r="W52" s="84"/>
      <c r="X52" s="84"/>
      <c r="Y52" s="84"/>
      <c r="Z52" s="84"/>
      <c r="AA52" s="84"/>
      <c r="AB52" s="84"/>
    </row>
    <row r="53" spans="1:28" s="41" customFormat="1" ht="18" customHeight="1" thickBot="1">
      <c r="A53" s="1"/>
      <c r="B53" s="3"/>
      <c r="C53" s="297" t="s">
        <v>193</v>
      </c>
      <c r="D53" s="173"/>
      <c r="E53" s="173"/>
      <c r="F53" s="173"/>
      <c r="G53" s="173"/>
      <c r="H53" s="173"/>
      <c r="I53" s="173"/>
      <c r="J53" s="174"/>
      <c r="K53" s="408">
        <v>4049223400</v>
      </c>
      <c r="L53" s="401">
        <v>1</v>
      </c>
      <c r="M53" s="175"/>
      <c r="N53" s="175"/>
      <c r="O53" s="175"/>
      <c r="P53" s="175"/>
      <c r="Q53" s="175"/>
      <c r="R53" s="175"/>
      <c r="S53" s="175"/>
      <c r="T53" s="175"/>
      <c r="U53" s="175"/>
      <c r="V53" s="175"/>
      <c r="W53" s="175"/>
      <c r="X53" s="175"/>
      <c r="Y53" s="175"/>
      <c r="Z53" s="175"/>
      <c r="AA53" s="175"/>
      <c r="AB53" s="175"/>
    </row>
    <row r="54" spans="1:28" s="41" customFormat="1" ht="18" customHeight="1" thickTop="1">
      <c r="A54" s="1"/>
      <c r="B54" s="3"/>
      <c r="C54" s="298"/>
      <c r="D54" s="79"/>
      <c r="E54" s="79"/>
      <c r="F54" s="79"/>
      <c r="G54" s="79"/>
      <c r="H54" s="79"/>
      <c r="I54" s="79"/>
      <c r="J54" s="79"/>
      <c r="K54" s="387"/>
      <c r="L54" s="400">
        <f>1-L39</f>
        <v>0.99070000000000003</v>
      </c>
      <c r="M54" s="79"/>
      <c r="N54" s="79"/>
      <c r="O54" s="79"/>
      <c r="P54" s="79"/>
      <c r="Q54" s="79"/>
      <c r="R54" s="79"/>
      <c r="S54" s="79"/>
      <c r="T54" s="79"/>
      <c r="U54" s="79"/>
      <c r="V54" s="79"/>
      <c r="W54" s="79"/>
      <c r="X54" s="79"/>
      <c r="Y54" s="79"/>
      <c r="Z54" s="79"/>
      <c r="AA54" s="79"/>
      <c r="AB54" s="79"/>
    </row>
    <row r="55" spans="1:28" s="41" customFormat="1" ht="18" customHeight="1">
      <c r="A55" s="1"/>
      <c r="B55" s="3"/>
      <c r="C55" s="47" t="s">
        <v>194</v>
      </c>
      <c r="D55" s="47"/>
      <c r="E55" s="47"/>
      <c r="F55" s="47"/>
      <c r="G55" s="47"/>
      <c r="H55" s="47"/>
      <c r="I55" s="47"/>
      <c r="J55" s="47"/>
      <c r="K55" s="382"/>
      <c r="L55" s="47"/>
      <c r="M55" s="47"/>
      <c r="N55" s="47"/>
      <c r="O55" s="47"/>
      <c r="P55" s="47"/>
      <c r="Q55" s="47"/>
      <c r="R55" s="47"/>
      <c r="S55" s="47"/>
      <c r="T55" s="47"/>
      <c r="U55" s="47"/>
      <c r="V55" s="47"/>
      <c r="W55" s="47"/>
      <c r="X55" s="47"/>
      <c r="Y55" s="47"/>
      <c r="Z55" s="47"/>
      <c r="AA55" s="47"/>
      <c r="AB55" s="47"/>
    </row>
    <row r="56" spans="1:28" s="41" customFormat="1" ht="18" customHeight="1">
      <c r="A56" s="1"/>
      <c r="B56" s="3"/>
      <c r="C56" s="478"/>
      <c r="D56" s="478"/>
      <c r="E56" s="478"/>
      <c r="F56" s="478"/>
      <c r="G56" s="478"/>
      <c r="H56" s="478"/>
      <c r="I56" s="478"/>
      <c r="J56" s="478"/>
      <c r="K56" s="478"/>
      <c r="L56" s="478"/>
      <c r="M56" s="478"/>
      <c r="N56" s="478"/>
      <c r="O56" s="478"/>
      <c r="P56" s="478"/>
      <c r="Q56" s="478"/>
      <c r="R56" s="478"/>
      <c r="S56" s="478"/>
      <c r="T56" s="478"/>
      <c r="U56" s="478"/>
      <c r="V56" s="478"/>
      <c r="W56" s="478"/>
      <c r="X56" s="478"/>
      <c r="Y56" s="478"/>
      <c r="Z56" s="478"/>
      <c r="AA56" s="478"/>
      <c r="AB56" s="478"/>
    </row>
    <row r="57" spans="1:28" s="41" customFormat="1" ht="18" customHeight="1" thickBot="1">
      <c r="A57" s="1"/>
      <c r="B57" s="3"/>
      <c r="C57" s="294" t="s">
        <v>620</v>
      </c>
      <c r="D57" s="210"/>
      <c r="E57" s="210"/>
      <c r="F57" s="210"/>
      <c r="G57" s="210"/>
      <c r="H57" s="210"/>
      <c r="I57" s="210"/>
      <c r="J57" s="211"/>
      <c r="K57" s="383"/>
      <c r="L57" s="211"/>
      <c r="M57" s="211"/>
      <c r="N57" s="211"/>
      <c r="O57" s="211"/>
      <c r="P57" s="211"/>
      <c r="Q57" s="211"/>
      <c r="R57" s="211"/>
      <c r="S57" s="211"/>
      <c r="T57" s="211"/>
      <c r="U57" s="211"/>
      <c r="V57" s="211"/>
      <c r="W57" s="211"/>
      <c r="X57" s="211"/>
      <c r="Y57" s="211"/>
      <c r="Z57" s="211"/>
      <c r="AA57" s="211"/>
      <c r="AB57" s="211"/>
    </row>
    <row r="58" spans="1:28" s="41" customFormat="1" ht="18" customHeight="1">
      <c r="A58" s="1"/>
      <c r="B58" s="3"/>
      <c r="C58" s="299" t="s">
        <v>195</v>
      </c>
      <c r="D58" s="213"/>
      <c r="E58" s="213"/>
      <c r="F58" s="213"/>
      <c r="G58" s="213"/>
      <c r="H58" s="213"/>
      <c r="I58" s="213"/>
      <c r="J58" s="214"/>
      <c r="K58" s="388"/>
      <c r="L58" s="214"/>
      <c r="M58" s="214"/>
      <c r="N58" s="214"/>
      <c r="O58" s="214"/>
      <c r="P58" s="214"/>
      <c r="Q58" s="214"/>
      <c r="R58" s="214"/>
      <c r="S58" s="214"/>
      <c r="T58" s="214"/>
      <c r="U58" s="214"/>
      <c r="V58" s="214"/>
      <c r="W58" s="214"/>
      <c r="X58" s="214"/>
      <c r="Y58" s="214"/>
      <c r="Z58" s="214"/>
      <c r="AA58" s="214"/>
      <c r="AB58" s="214"/>
    </row>
    <row r="59" spans="1:28" s="41" customFormat="1" ht="18" customHeight="1">
      <c r="A59" s="1"/>
      <c r="B59" s="3"/>
      <c r="C59" s="479" t="s">
        <v>196</v>
      </c>
      <c r="D59" s="479"/>
      <c r="E59" s="479"/>
      <c r="F59" s="479"/>
      <c r="G59" s="479"/>
      <c r="H59" s="479"/>
      <c r="I59" s="479"/>
      <c r="J59" s="479"/>
      <c r="K59" s="384"/>
      <c r="L59" s="75"/>
      <c r="M59" s="75"/>
      <c r="N59" s="75"/>
      <c r="O59" s="75"/>
      <c r="P59" s="75"/>
      <c r="Q59" s="75"/>
      <c r="R59" s="75"/>
      <c r="S59" s="75"/>
      <c r="T59" s="75"/>
      <c r="U59" s="75"/>
      <c r="V59" s="75"/>
      <c r="W59" s="75"/>
      <c r="X59" s="75"/>
      <c r="Y59" s="75"/>
      <c r="Z59" s="75"/>
      <c r="AA59" s="75"/>
      <c r="AB59" s="75"/>
    </row>
    <row r="60" spans="1:28" s="41" customFormat="1" ht="18" customHeight="1">
      <c r="A60" s="1"/>
      <c r="B60" s="3"/>
      <c r="C60" s="87" t="s">
        <v>170</v>
      </c>
      <c r="D60" s="87"/>
      <c r="E60" s="87"/>
      <c r="F60" s="87"/>
      <c r="G60" s="87"/>
      <c r="H60" s="87"/>
      <c r="I60" s="87"/>
      <c r="J60" s="82" t="s">
        <v>171</v>
      </c>
      <c r="K60" s="404">
        <v>171592</v>
      </c>
      <c r="L60" s="90">
        <v>1E-4</v>
      </c>
      <c r="M60" s="91" t="s">
        <v>172</v>
      </c>
      <c r="N60" s="91" t="s">
        <v>172</v>
      </c>
      <c r="O60" s="89" t="s">
        <v>173</v>
      </c>
      <c r="P60" s="89" t="s">
        <v>172</v>
      </c>
      <c r="Q60" s="89" t="s">
        <v>172</v>
      </c>
      <c r="R60" s="89" t="s">
        <v>172</v>
      </c>
      <c r="S60" s="89" t="s">
        <v>173</v>
      </c>
      <c r="T60" s="89" t="s">
        <v>173</v>
      </c>
      <c r="U60" s="89" t="s">
        <v>173</v>
      </c>
      <c r="V60" s="89" t="s">
        <v>173</v>
      </c>
      <c r="W60" s="89" t="s">
        <v>173</v>
      </c>
      <c r="X60" s="89" t="s">
        <v>173</v>
      </c>
      <c r="Y60" s="89" t="s">
        <v>173</v>
      </c>
      <c r="Z60" s="363">
        <v>0</v>
      </c>
      <c r="AA60" s="89" t="s">
        <v>175</v>
      </c>
      <c r="AB60" s="89"/>
    </row>
    <row r="61" spans="1:28" s="41" customFormat="1" ht="18" customHeight="1">
      <c r="A61" s="1"/>
      <c r="B61" s="3"/>
      <c r="C61" s="87" t="s">
        <v>176</v>
      </c>
      <c r="D61" s="87"/>
      <c r="E61" s="87"/>
      <c r="F61" s="87"/>
      <c r="G61" s="87"/>
      <c r="H61" s="87"/>
      <c r="I61" s="87"/>
      <c r="J61" s="82" t="s">
        <v>177</v>
      </c>
      <c r="K61" s="402">
        <v>755136</v>
      </c>
      <c r="L61" s="90">
        <v>2.9999999999999997E-4</v>
      </c>
      <c r="M61" s="91" t="s">
        <v>173</v>
      </c>
      <c r="N61" s="91" t="s">
        <v>173</v>
      </c>
      <c r="O61" s="89" t="s">
        <v>172</v>
      </c>
      <c r="P61" s="89" t="s">
        <v>172</v>
      </c>
      <c r="Q61" s="89" t="s">
        <v>172</v>
      </c>
      <c r="R61" s="89" t="s">
        <v>172</v>
      </c>
      <c r="S61" s="89" t="s">
        <v>173</v>
      </c>
      <c r="T61" s="89" t="s">
        <v>173</v>
      </c>
      <c r="U61" s="89" t="s">
        <v>173</v>
      </c>
      <c r="V61" s="89" t="s">
        <v>173</v>
      </c>
      <c r="W61" s="89" t="s">
        <v>173</v>
      </c>
      <c r="X61" s="89" t="s">
        <v>173</v>
      </c>
      <c r="Y61" s="89" t="s">
        <v>173</v>
      </c>
      <c r="Z61" s="363">
        <v>0</v>
      </c>
      <c r="AA61" s="89"/>
      <c r="AB61" s="89" t="s">
        <v>178</v>
      </c>
    </row>
    <row r="62" spans="1:28" s="41" customFormat="1" ht="18" customHeight="1">
      <c r="A62" s="1"/>
      <c r="B62" s="3"/>
      <c r="C62" s="87" t="s">
        <v>179</v>
      </c>
      <c r="D62" s="87"/>
      <c r="E62" s="87"/>
      <c r="F62" s="87"/>
      <c r="G62" s="87"/>
      <c r="H62" s="87"/>
      <c r="I62" s="87"/>
      <c r="J62" s="82" t="s">
        <v>177</v>
      </c>
      <c r="K62" s="402">
        <v>0</v>
      </c>
      <c r="L62" s="90">
        <v>0</v>
      </c>
      <c r="M62" s="91" t="s">
        <v>173</v>
      </c>
      <c r="N62" s="91" t="s">
        <v>172</v>
      </c>
      <c r="O62" s="89" t="s">
        <v>172</v>
      </c>
      <c r="P62" s="89" t="s">
        <v>172</v>
      </c>
      <c r="Q62" s="89" t="s">
        <v>172</v>
      </c>
      <c r="R62" s="89" t="s">
        <v>172</v>
      </c>
      <c r="S62" s="89" t="s">
        <v>173</v>
      </c>
      <c r="T62" s="89" t="s">
        <v>173</v>
      </c>
      <c r="U62" s="89" t="s">
        <v>173</v>
      </c>
      <c r="V62" s="89" t="s">
        <v>173</v>
      </c>
      <c r="W62" s="89" t="s">
        <v>173</v>
      </c>
      <c r="X62" s="89" t="s">
        <v>173</v>
      </c>
      <c r="Y62" s="89" t="s">
        <v>173</v>
      </c>
      <c r="Z62" s="363">
        <v>0</v>
      </c>
      <c r="AA62" s="89" t="s">
        <v>175</v>
      </c>
      <c r="AB62" s="89"/>
    </row>
    <row r="63" spans="1:28" s="41" customFormat="1" ht="18" customHeight="1">
      <c r="A63" s="1"/>
      <c r="B63" s="3"/>
      <c r="C63" s="87" t="s">
        <v>181</v>
      </c>
      <c r="D63" s="87"/>
      <c r="E63" s="87"/>
      <c r="F63" s="87"/>
      <c r="G63" s="87"/>
      <c r="H63" s="87"/>
      <c r="I63" s="87"/>
      <c r="J63" s="82" t="s">
        <v>182</v>
      </c>
      <c r="K63" s="402">
        <v>1782111</v>
      </c>
      <c r="L63" s="90">
        <v>8.0000000000000004E-4</v>
      </c>
      <c r="M63" s="90" t="s">
        <v>172</v>
      </c>
      <c r="N63" s="91" t="s">
        <v>173</v>
      </c>
      <c r="O63" s="89" t="s">
        <v>172</v>
      </c>
      <c r="P63" s="89" t="s">
        <v>172</v>
      </c>
      <c r="Q63" s="89" t="s">
        <v>172</v>
      </c>
      <c r="R63" s="89" t="s">
        <v>172</v>
      </c>
      <c r="S63" s="89" t="s">
        <v>173</v>
      </c>
      <c r="T63" s="89" t="s">
        <v>173</v>
      </c>
      <c r="U63" s="89" t="s">
        <v>173</v>
      </c>
      <c r="V63" s="89" t="s">
        <v>173</v>
      </c>
      <c r="W63" s="89" t="s">
        <v>173</v>
      </c>
      <c r="X63" s="89" t="s">
        <v>173</v>
      </c>
      <c r="Y63" s="89" t="s">
        <v>173</v>
      </c>
      <c r="Z63" s="363">
        <v>5.0000000000000001E-4</v>
      </c>
      <c r="AA63" s="89" t="s">
        <v>175</v>
      </c>
      <c r="AB63" s="89"/>
    </row>
    <row r="64" spans="1:28" s="41" customFormat="1" ht="18" customHeight="1">
      <c r="A64" s="1"/>
      <c r="B64" s="3"/>
      <c r="C64" s="87" t="s">
        <v>198</v>
      </c>
      <c r="D64" s="87"/>
      <c r="E64" s="87"/>
      <c r="F64" s="87"/>
      <c r="G64" s="87"/>
      <c r="H64" s="87"/>
      <c r="I64" s="87"/>
      <c r="J64" s="82" t="s">
        <v>177</v>
      </c>
      <c r="K64" s="402">
        <v>327.57299999999998</v>
      </c>
      <c r="L64" s="90">
        <v>1E-4</v>
      </c>
      <c r="M64" s="90" t="s">
        <v>173</v>
      </c>
      <c r="N64" s="91" t="s">
        <v>173</v>
      </c>
      <c r="O64" s="89" t="s">
        <v>172</v>
      </c>
      <c r="P64" s="89" t="s">
        <v>172</v>
      </c>
      <c r="Q64" s="89" t="s">
        <v>172</v>
      </c>
      <c r="R64" s="89" t="s">
        <v>172</v>
      </c>
      <c r="S64" s="89" t="s">
        <v>173</v>
      </c>
      <c r="T64" s="89" t="s">
        <v>173</v>
      </c>
      <c r="U64" s="89" t="s">
        <v>173</v>
      </c>
      <c r="V64" s="89" t="s">
        <v>173</v>
      </c>
      <c r="W64" s="89" t="s">
        <v>173</v>
      </c>
      <c r="X64" s="89" t="s">
        <v>173</v>
      </c>
      <c r="Y64" s="89" t="s">
        <v>173</v>
      </c>
      <c r="Z64" s="363">
        <v>2.9999999999999997E-4</v>
      </c>
      <c r="AA64" s="89" t="s">
        <v>175</v>
      </c>
      <c r="AB64" s="89"/>
    </row>
    <row r="65" spans="1:28" s="41" customFormat="1" ht="18" customHeight="1">
      <c r="A65" s="1"/>
      <c r="B65" s="3"/>
      <c r="C65" s="87" t="s">
        <v>199</v>
      </c>
      <c r="D65" s="87"/>
      <c r="E65" s="87"/>
      <c r="F65" s="87"/>
      <c r="G65" s="87"/>
      <c r="H65" s="87"/>
      <c r="I65" s="87"/>
      <c r="J65" s="361" t="s">
        <v>177</v>
      </c>
      <c r="K65" s="404">
        <v>2021214</v>
      </c>
      <c r="L65" s="90">
        <v>8.9999999999999998E-4</v>
      </c>
      <c r="M65" s="90" t="s">
        <v>173</v>
      </c>
      <c r="N65" s="91" t="s">
        <v>173</v>
      </c>
      <c r="O65" s="89" t="s">
        <v>172</v>
      </c>
      <c r="P65" s="89" t="s">
        <v>172</v>
      </c>
      <c r="Q65" s="89" t="s">
        <v>172</v>
      </c>
      <c r="R65" s="89" t="s">
        <v>172</v>
      </c>
      <c r="S65" s="89" t="s">
        <v>173</v>
      </c>
      <c r="T65" s="89" t="s">
        <v>173</v>
      </c>
      <c r="U65" s="89" t="s">
        <v>173</v>
      </c>
      <c r="V65" s="89" t="s">
        <v>173</v>
      </c>
      <c r="W65" s="89" t="s">
        <v>173</v>
      </c>
      <c r="X65" s="89" t="s">
        <v>173</v>
      </c>
      <c r="Y65" s="89" t="s">
        <v>173</v>
      </c>
      <c r="Z65" s="363">
        <v>2.0000000000000001E-4</v>
      </c>
      <c r="AA65" s="89" t="s">
        <v>175</v>
      </c>
      <c r="AB65" s="89"/>
    </row>
    <row r="66" spans="1:28" s="41" customFormat="1" ht="18" customHeight="1">
      <c r="A66" s="1"/>
      <c r="B66" s="99">
        <f>1-Z66</f>
        <v>0.999</v>
      </c>
      <c r="C66" s="88" t="s">
        <v>200</v>
      </c>
      <c r="D66" s="88"/>
      <c r="E66" s="88"/>
      <c r="F66" s="88"/>
      <c r="G66" s="88"/>
      <c r="H66" s="88"/>
      <c r="I66" s="88"/>
      <c r="J66" s="77"/>
      <c r="K66" s="407">
        <v>5057626</v>
      </c>
      <c r="L66" s="92">
        <v>2.3E-3</v>
      </c>
      <c r="M66" s="90" t="s">
        <v>201</v>
      </c>
      <c r="N66" s="90" t="s">
        <v>187</v>
      </c>
      <c r="O66" s="89" t="s">
        <v>197</v>
      </c>
      <c r="P66" s="363">
        <v>0</v>
      </c>
      <c r="Q66" s="363">
        <v>0</v>
      </c>
      <c r="R66" s="363">
        <v>0</v>
      </c>
      <c r="S66" s="89" t="s">
        <v>173</v>
      </c>
      <c r="T66" s="97" t="s">
        <v>173</v>
      </c>
      <c r="U66" s="97" t="s">
        <v>173</v>
      </c>
      <c r="V66" s="97" t="s">
        <v>173</v>
      </c>
      <c r="W66" s="97" t="s">
        <v>173</v>
      </c>
      <c r="X66" s="98" t="s">
        <v>173</v>
      </c>
      <c r="Y66" s="89" t="s">
        <v>173</v>
      </c>
      <c r="Z66" s="363">
        <v>1E-3</v>
      </c>
      <c r="AA66" s="97"/>
      <c r="AB66" s="97"/>
    </row>
    <row r="67" spans="1:28" s="41" customFormat="1" ht="18" customHeight="1">
      <c r="A67" s="1"/>
      <c r="B67" s="99"/>
      <c r="C67" s="88" t="s">
        <v>185</v>
      </c>
      <c r="D67" s="88"/>
      <c r="E67" s="88"/>
      <c r="F67" s="88"/>
      <c r="G67" s="88"/>
      <c r="H67" s="88"/>
      <c r="I67" s="88"/>
      <c r="J67" s="77"/>
      <c r="K67" s="407">
        <v>4302489</v>
      </c>
      <c r="L67" s="92">
        <v>1.9E-3</v>
      </c>
      <c r="M67" s="90" t="s">
        <v>188</v>
      </c>
      <c r="N67" s="90" t="s">
        <v>187</v>
      </c>
      <c r="O67" s="89" t="s">
        <v>197</v>
      </c>
      <c r="P67" s="363">
        <v>0</v>
      </c>
      <c r="Q67" s="363">
        <v>0</v>
      </c>
      <c r="R67" s="363">
        <v>0</v>
      </c>
      <c r="S67" s="89" t="s">
        <v>173</v>
      </c>
      <c r="T67" s="97" t="s">
        <v>173</v>
      </c>
      <c r="U67" s="97" t="s">
        <v>173</v>
      </c>
      <c r="V67" s="97" t="s">
        <v>173</v>
      </c>
      <c r="W67" s="97" t="s">
        <v>173</v>
      </c>
      <c r="X67" s="98" t="s">
        <v>173</v>
      </c>
      <c r="Y67" s="89" t="s">
        <v>173</v>
      </c>
      <c r="Z67" s="363">
        <v>1E-3</v>
      </c>
      <c r="AA67" s="97" t="s">
        <v>175</v>
      </c>
      <c r="AB67" s="97"/>
    </row>
    <row r="68" spans="1:28" s="41" customFormat="1" ht="18" customHeight="1">
      <c r="A68" s="1"/>
      <c r="B68" s="99"/>
      <c r="C68" s="88" t="s">
        <v>186</v>
      </c>
      <c r="D68" s="88"/>
      <c r="E68" s="88"/>
      <c r="F68" s="88"/>
      <c r="G68" s="88"/>
      <c r="H68" s="88"/>
      <c r="I68" s="88"/>
      <c r="J68" s="77"/>
      <c r="K68" s="407">
        <v>755136.46</v>
      </c>
      <c r="L68" s="92">
        <v>2.9999999999999997E-4</v>
      </c>
      <c r="M68" s="90" t="s">
        <v>180</v>
      </c>
      <c r="N68" s="90"/>
      <c r="O68" s="89"/>
      <c r="P68" s="89"/>
      <c r="Q68" s="89"/>
      <c r="R68" s="89"/>
      <c r="S68" s="89" t="s">
        <v>173</v>
      </c>
      <c r="T68" s="97" t="s">
        <v>173</v>
      </c>
      <c r="U68" s="97" t="s">
        <v>173</v>
      </c>
      <c r="V68" s="97" t="s">
        <v>173</v>
      </c>
      <c r="W68" s="97" t="s">
        <v>173</v>
      </c>
      <c r="X68" s="98" t="s">
        <v>173</v>
      </c>
      <c r="Y68" s="89" t="s">
        <v>173</v>
      </c>
      <c r="Z68" s="363">
        <v>0</v>
      </c>
      <c r="AA68" s="97"/>
      <c r="AB68" s="97" t="s">
        <v>178</v>
      </c>
    </row>
    <row r="69" spans="1:28" s="41" customFormat="1" ht="18" customHeight="1">
      <c r="A69" s="1"/>
      <c r="B69" s="3"/>
      <c r="C69" s="479" t="s">
        <v>622</v>
      </c>
      <c r="D69" s="479"/>
      <c r="E69" s="479"/>
      <c r="F69" s="479"/>
      <c r="G69" s="479"/>
      <c r="H69" s="479"/>
      <c r="I69" s="479"/>
      <c r="J69" s="479"/>
      <c r="K69" s="479"/>
      <c r="L69" s="479"/>
      <c r="M69" s="479"/>
      <c r="N69" s="479"/>
      <c r="O69" s="479"/>
      <c r="P69" s="479"/>
      <c r="Q69" s="479"/>
      <c r="R69" s="479"/>
      <c r="S69" s="479"/>
      <c r="T69" s="479"/>
      <c r="U69" s="479"/>
      <c r="V69" s="479"/>
      <c r="W69" s="479"/>
      <c r="X69" s="479"/>
      <c r="Y69" s="479"/>
      <c r="Z69" s="479"/>
      <c r="AA69" s="479"/>
      <c r="AB69" s="479"/>
    </row>
    <row r="70" spans="1:28" s="41" customFormat="1" ht="18" customHeight="1">
      <c r="A70" s="1"/>
      <c r="B70" s="3"/>
      <c r="C70" s="87" t="s">
        <v>170</v>
      </c>
      <c r="D70" s="87"/>
      <c r="E70" s="87"/>
      <c r="F70" s="87"/>
      <c r="G70" s="87"/>
      <c r="H70" s="87"/>
      <c r="I70" s="87"/>
      <c r="J70" s="82" t="s">
        <v>171</v>
      </c>
      <c r="K70" s="402">
        <v>26.48</v>
      </c>
      <c r="L70" s="90">
        <v>0</v>
      </c>
      <c r="M70" s="94" t="s">
        <v>172</v>
      </c>
      <c r="N70" s="369" t="s">
        <v>172</v>
      </c>
      <c r="O70" s="369" t="s">
        <v>202</v>
      </c>
      <c r="P70" s="369" t="s">
        <v>172</v>
      </c>
      <c r="Q70" s="369" t="s">
        <v>172</v>
      </c>
      <c r="R70" s="369" t="s">
        <v>172</v>
      </c>
      <c r="S70" s="98"/>
      <c r="T70" s="98"/>
      <c r="U70" s="98"/>
      <c r="V70" s="98"/>
      <c r="W70" s="98"/>
      <c r="X70" s="98"/>
      <c r="Y70" s="98"/>
      <c r="Z70" s="416">
        <v>0</v>
      </c>
      <c r="AA70" s="98"/>
      <c r="AB70" s="98"/>
    </row>
    <row r="71" spans="1:28" s="41" customFormat="1" ht="18" customHeight="1">
      <c r="A71" s="1"/>
      <c r="B71" s="3"/>
      <c r="C71" s="87" t="s">
        <v>176</v>
      </c>
      <c r="D71" s="87"/>
      <c r="E71" s="87"/>
      <c r="F71" s="87"/>
      <c r="G71" s="87"/>
      <c r="H71" s="87"/>
      <c r="I71" s="87"/>
      <c r="J71" s="82" t="s">
        <v>177</v>
      </c>
      <c r="K71" s="404">
        <v>52043176</v>
      </c>
      <c r="L71" s="90">
        <v>2.3300000000000001E-2</v>
      </c>
      <c r="M71" s="94" t="s">
        <v>202</v>
      </c>
      <c r="N71" s="369" t="s">
        <v>202</v>
      </c>
      <c r="O71" s="369" t="s">
        <v>172</v>
      </c>
      <c r="P71" s="369" t="s">
        <v>172</v>
      </c>
      <c r="Q71" s="369" t="s">
        <v>172</v>
      </c>
      <c r="R71" s="369" t="s">
        <v>172</v>
      </c>
      <c r="S71" s="98"/>
      <c r="T71" s="98"/>
      <c r="U71" s="98"/>
      <c r="V71" s="98"/>
      <c r="W71" s="98"/>
      <c r="X71" s="98"/>
      <c r="Y71" s="98"/>
      <c r="Z71" s="416">
        <v>1.03E-2</v>
      </c>
      <c r="AA71" s="98"/>
      <c r="AB71" s="98"/>
    </row>
    <row r="72" spans="1:28" s="41" customFormat="1" ht="18" customHeight="1">
      <c r="A72" s="1"/>
      <c r="B72" s="3"/>
      <c r="C72" s="87" t="s">
        <v>179</v>
      </c>
      <c r="D72" s="87"/>
      <c r="E72" s="87"/>
      <c r="F72" s="87"/>
      <c r="G72" s="87"/>
      <c r="H72" s="87"/>
      <c r="I72" s="87"/>
      <c r="J72" s="82" t="s">
        <v>177</v>
      </c>
      <c r="K72" s="402">
        <v>0</v>
      </c>
      <c r="L72" s="90">
        <v>0</v>
      </c>
      <c r="M72" s="94" t="s">
        <v>202</v>
      </c>
      <c r="N72" s="369" t="s">
        <v>172</v>
      </c>
      <c r="O72" s="369" t="s">
        <v>172</v>
      </c>
      <c r="P72" s="369" t="s">
        <v>172</v>
      </c>
      <c r="Q72" s="369" t="s">
        <v>172</v>
      </c>
      <c r="R72" s="369" t="s">
        <v>172</v>
      </c>
      <c r="S72" s="98"/>
      <c r="T72" s="98"/>
      <c r="U72" s="98"/>
      <c r="V72" s="98"/>
      <c r="W72" s="98"/>
      <c r="X72" s="98"/>
      <c r="Y72" s="98"/>
      <c r="Z72" s="416">
        <v>0</v>
      </c>
      <c r="AA72" s="98"/>
      <c r="AB72" s="98"/>
    </row>
    <row r="73" spans="1:28" s="41" customFormat="1" ht="18" customHeight="1">
      <c r="A73" s="1"/>
      <c r="B73" s="3"/>
      <c r="C73" s="87" t="s">
        <v>181</v>
      </c>
      <c r="D73" s="87"/>
      <c r="E73" s="87"/>
      <c r="F73" s="87"/>
      <c r="G73" s="87"/>
      <c r="H73" s="87"/>
      <c r="I73" s="87"/>
      <c r="J73" s="82" t="s">
        <v>182</v>
      </c>
      <c r="K73" s="402">
        <v>195815</v>
      </c>
      <c r="L73" s="90">
        <v>1E-4</v>
      </c>
      <c r="M73" s="94" t="s">
        <v>172</v>
      </c>
      <c r="N73" s="369" t="s">
        <v>202</v>
      </c>
      <c r="O73" s="369" t="s">
        <v>172</v>
      </c>
      <c r="P73" s="369" t="s">
        <v>172</v>
      </c>
      <c r="Q73" s="369" t="s">
        <v>172</v>
      </c>
      <c r="R73" s="369" t="s">
        <v>172</v>
      </c>
      <c r="S73" s="98"/>
      <c r="T73" s="98"/>
      <c r="U73" s="98"/>
      <c r="V73" s="98"/>
      <c r="W73" s="98"/>
      <c r="X73" s="98"/>
      <c r="Y73" s="98"/>
      <c r="Z73" s="416">
        <v>0</v>
      </c>
      <c r="AA73" s="98"/>
      <c r="AB73" s="98"/>
    </row>
    <row r="74" spans="1:28" s="41" customFormat="1" ht="18" customHeight="1">
      <c r="A74" s="1"/>
      <c r="B74" s="3"/>
      <c r="C74" s="358" t="s">
        <v>183</v>
      </c>
      <c r="D74" s="87"/>
      <c r="E74" s="87"/>
      <c r="F74" s="87"/>
      <c r="G74" s="87"/>
      <c r="H74" s="87"/>
      <c r="I74" s="87"/>
      <c r="J74" s="361" t="s">
        <v>182</v>
      </c>
      <c r="K74" s="402">
        <v>4606618</v>
      </c>
      <c r="L74" s="90">
        <v>2.0999999999999999E-3</v>
      </c>
      <c r="M74" s="94" t="s">
        <v>172</v>
      </c>
      <c r="N74" s="369" t="s">
        <v>202</v>
      </c>
      <c r="O74" s="369" t="s">
        <v>172</v>
      </c>
      <c r="P74" s="369" t="s">
        <v>172</v>
      </c>
      <c r="Q74" s="369" t="s">
        <v>172</v>
      </c>
      <c r="R74" s="369" t="s">
        <v>172</v>
      </c>
      <c r="S74" s="98"/>
      <c r="T74" s="98"/>
      <c r="U74" s="98"/>
      <c r="V74" s="98"/>
      <c r="W74" s="98"/>
      <c r="X74" s="98"/>
      <c r="Y74" s="98"/>
      <c r="Z74" s="416">
        <v>2.0000000000000001E-4</v>
      </c>
      <c r="AA74" s="98"/>
      <c r="AB74" s="98"/>
    </row>
    <row r="75" spans="1:28" s="41" customFormat="1" ht="18" customHeight="1">
      <c r="A75" s="1"/>
      <c r="B75" s="3"/>
      <c r="C75" s="88" t="s">
        <v>203</v>
      </c>
      <c r="D75" s="96"/>
      <c r="E75" s="96"/>
      <c r="F75" s="96"/>
      <c r="G75" s="96"/>
      <c r="H75" s="96"/>
      <c r="I75" s="96"/>
      <c r="J75" s="80"/>
      <c r="K75" s="407">
        <v>56872088</v>
      </c>
      <c r="L75" s="92">
        <v>2.5499999999999998E-2</v>
      </c>
      <c r="M75" s="95">
        <v>2.3300000000000001E-2</v>
      </c>
      <c r="N75" s="95" t="s">
        <v>204</v>
      </c>
      <c r="O75" s="95" t="s">
        <v>174</v>
      </c>
      <c r="P75" s="95">
        <v>0</v>
      </c>
      <c r="Q75" s="95">
        <v>0</v>
      </c>
      <c r="R75" s="95">
        <v>0</v>
      </c>
      <c r="S75" s="88"/>
      <c r="T75" s="88"/>
      <c r="U75" s="88"/>
      <c r="V75" s="88"/>
      <c r="W75" s="88"/>
      <c r="X75" s="88"/>
      <c r="Y75" s="88"/>
      <c r="Z75" s="417">
        <v>1.0500000000000001E-2</v>
      </c>
      <c r="AA75" s="88"/>
      <c r="AB75" s="88"/>
    </row>
    <row r="76" spans="1:28" s="41" customFormat="1" ht="18" customHeight="1" thickBot="1">
      <c r="A76" s="1"/>
      <c r="B76" s="3"/>
      <c r="C76" s="295" t="s">
        <v>205</v>
      </c>
      <c r="D76" s="176"/>
      <c r="E76" s="176"/>
      <c r="F76" s="176"/>
      <c r="G76" s="176"/>
      <c r="H76" s="176"/>
      <c r="I76" s="176"/>
      <c r="J76" s="177"/>
      <c r="K76" s="410">
        <v>61929714</v>
      </c>
      <c r="L76" s="365">
        <v>2.7799999999999998E-2</v>
      </c>
      <c r="M76" s="415">
        <v>2.47E-2</v>
      </c>
      <c r="N76" s="178" t="s">
        <v>206</v>
      </c>
      <c r="O76" s="178" t="s">
        <v>197</v>
      </c>
      <c r="P76" s="178" t="s">
        <v>174</v>
      </c>
      <c r="Q76" s="178" t="s">
        <v>174</v>
      </c>
      <c r="R76" s="178" t="s">
        <v>174</v>
      </c>
      <c r="S76" s="178"/>
      <c r="T76" s="178"/>
      <c r="U76" s="178"/>
      <c r="V76" s="178"/>
      <c r="W76" s="178"/>
      <c r="X76" s="178"/>
      <c r="Y76" s="178"/>
      <c r="Z76" s="409">
        <v>1.15E-2</v>
      </c>
      <c r="AA76" s="178"/>
      <c r="AB76" s="178"/>
    </row>
    <row r="77" spans="1:28" s="41" customFormat="1" ht="18" customHeight="1" thickTop="1">
      <c r="A77" s="1"/>
      <c r="B77" s="3"/>
      <c r="C77" s="478"/>
      <c r="D77" s="478"/>
      <c r="E77" s="478"/>
      <c r="F77" s="478"/>
      <c r="G77" s="478"/>
      <c r="H77" s="478"/>
      <c r="I77" s="478"/>
      <c r="J77" s="478"/>
      <c r="K77" s="478"/>
      <c r="L77" s="478"/>
      <c r="M77" s="478"/>
      <c r="N77" s="478"/>
      <c r="O77" s="478"/>
      <c r="P77" s="478"/>
      <c r="Q77" s="478"/>
      <c r="R77" s="478"/>
      <c r="S77" s="478"/>
      <c r="T77" s="478"/>
      <c r="U77" s="478"/>
      <c r="V77" s="478"/>
      <c r="W77" s="478"/>
      <c r="X77" s="478"/>
      <c r="Y77" s="478"/>
      <c r="Z77" s="478"/>
      <c r="AA77" s="478"/>
      <c r="AB77" s="478"/>
    </row>
    <row r="78" spans="1:28" s="41" customFormat="1" ht="18" customHeight="1">
      <c r="A78" s="1"/>
      <c r="B78" s="3"/>
      <c r="C78" s="296" t="s">
        <v>191</v>
      </c>
      <c r="D78" s="85"/>
      <c r="E78" s="85"/>
      <c r="F78" s="85"/>
      <c r="G78" s="85"/>
      <c r="H78" s="85"/>
      <c r="I78" s="85"/>
      <c r="J78" s="84"/>
      <c r="K78" s="386"/>
      <c r="L78" s="84"/>
      <c r="M78" s="84"/>
      <c r="N78" s="84"/>
      <c r="O78" s="84"/>
      <c r="P78" s="84"/>
      <c r="Q78" s="84"/>
      <c r="R78" s="84"/>
      <c r="S78" s="84"/>
      <c r="T78" s="84"/>
      <c r="U78" s="84"/>
      <c r="V78" s="84"/>
      <c r="W78" s="84"/>
      <c r="X78" s="84"/>
      <c r="Y78" s="84"/>
      <c r="Z78" s="84"/>
      <c r="AA78" s="84"/>
      <c r="AB78" s="84"/>
    </row>
    <row r="79" spans="1:28" s="41" customFormat="1" ht="18" customHeight="1" thickBot="1">
      <c r="A79" s="1"/>
      <c r="B79" s="3"/>
      <c r="C79" s="88" t="s">
        <v>207</v>
      </c>
      <c r="D79" s="96"/>
      <c r="E79" s="96"/>
      <c r="F79" s="96"/>
      <c r="G79" s="96"/>
      <c r="H79" s="96"/>
      <c r="I79" s="96"/>
      <c r="J79" s="96"/>
      <c r="K79" s="405">
        <v>7385389549.6199999</v>
      </c>
      <c r="L79" s="92">
        <v>0.98845523097715526</v>
      </c>
      <c r="M79" s="84"/>
      <c r="N79" s="84"/>
      <c r="O79" s="84"/>
      <c r="P79" s="84"/>
      <c r="Q79" s="84"/>
      <c r="R79" s="84"/>
      <c r="S79" s="84"/>
      <c r="T79" s="84"/>
      <c r="U79" s="84"/>
      <c r="V79" s="84"/>
      <c r="W79" s="84"/>
      <c r="X79" s="84"/>
      <c r="Y79" s="84"/>
      <c r="Z79" s="84"/>
      <c r="AA79" s="84"/>
      <c r="AB79" s="84"/>
    </row>
    <row r="80" spans="1:28" s="41" customFormat="1" ht="18" customHeight="1" thickBot="1">
      <c r="A80" s="1"/>
      <c r="B80" s="3"/>
      <c r="C80" s="297" t="s">
        <v>193</v>
      </c>
      <c r="D80" s="173"/>
      <c r="E80" s="173"/>
      <c r="F80" s="173"/>
      <c r="G80" s="173"/>
      <c r="H80" s="173"/>
      <c r="I80" s="173"/>
      <c r="J80" s="174"/>
      <c r="K80" s="408">
        <v>7471648000</v>
      </c>
      <c r="L80" s="401">
        <v>1</v>
      </c>
      <c r="M80" s="175"/>
      <c r="N80" s="175"/>
      <c r="O80" s="175"/>
      <c r="P80" s="175"/>
      <c r="Q80" s="175"/>
      <c r="R80" s="175"/>
      <c r="S80" s="175"/>
      <c r="T80" s="175"/>
      <c r="U80" s="175"/>
      <c r="V80" s="175"/>
      <c r="W80" s="175"/>
      <c r="X80" s="175"/>
      <c r="Y80" s="175"/>
      <c r="Z80" s="175"/>
      <c r="AA80" s="175"/>
      <c r="AB80" s="175"/>
    </row>
    <row r="81" spans="1:28" s="41" customFormat="1" ht="18" customHeight="1" thickTop="1">
      <c r="A81" s="1"/>
      <c r="B81" s="3"/>
      <c r="C81" s="298"/>
      <c r="D81" s="79"/>
      <c r="E81" s="79"/>
      <c r="F81" s="79"/>
      <c r="G81" s="79"/>
      <c r="H81" s="79"/>
      <c r="I81" s="79"/>
      <c r="J81" s="79"/>
      <c r="K81" s="387"/>
      <c r="L81" s="400">
        <f>1-L66</f>
        <v>0.99770000000000003</v>
      </c>
      <c r="M81" s="79"/>
      <c r="N81" s="79"/>
      <c r="O81" s="79"/>
      <c r="P81" s="79"/>
      <c r="Q81" s="79"/>
      <c r="R81" s="79"/>
      <c r="S81" s="79"/>
      <c r="T81" s="79"/>
      <c r="U81" s="79"/>
      <c r="V81" s="79"/>
      <c r="W81" s="79"/>
      <c r="X81" s="79"/>
      <c r="Y81" s="79"/>
      <c r="Z81" s="79"/>
      <c r="AA81" s="79"/>
      <c r="AB81" s="79"/>
    </row>
    <row r="82" spans="1:28" s="41" customFormat="1" ht="18" customHeight="1">
      <c r="A82" s="1"/>
      <c r="B82" s="3"/>
      <c r="C82" s="47" t="s">
        <v>208</v>
      </c>
      <c r="D82" s="47"/>
      <c r="E82" s="47"/>
      <c r="F82" s="47"/>
      <c r="G82" s="47"/>
      <c r="H82" s="47"/>
      <c r="I82" s="47"/>
      <c r="J82" s="47"/>
      <c r="K82" s="382"/>
      <c r="L82" s="47"/>
      <c r="M82" s="47"/>
      <c r="N82" s="47"/>
      <c r="O82" s="47"/>
      <c r="P82" s="47"/>
      <c r="Q82" s="47"/>
      <c r="R82" s="47"/>
      <c r="S82" s="47"/>
      <c r="T82" s="47"/>
      <c r="U82" s="47"/>
      <c r="V82" s="47"/>
      <c r="W82" s="47"/>
      <c r="X82" s="47"/>
      <c r="Y82" s="47"/>
      <c r="Z82" s="47"/>
      <c r="AA82" s="47"/>
      <c r="AB82" s="47"/>
    </row>
    <row r="83" spans="1:28" s="41" customFormat="1" ht="18" customHeight="1">
      <c r="A83" s="1"/>
      <c r="B83" s="3"/>
      <c r="C83" s="1"/>
      <c r="J83" s="215"/>
      <c r="K83" s="389"/>
      <c r="L83" s="215"/>
      <c r="M83" s="215"/>
      <c r="N83" s="215"/>
      <c r="O83" s="215"/>
      <c r="P83" s="215"/>
      <c r="Q83" s="215"/>
      <c r="R83" s="215"/>
      <c r="S83" s="215"/>
      <c r="T83" s="215"/>
      <c r="U83" s="215"/>
      <c r="V83" s="215"/>
      <c r="W83" s="215"/>
      <c r="X83" s="215"/>
      <c r="Y83" s="215"/>
      <c r="Z83" s="215"/>
      <c r="AA83" s="215"/>
      <c r="AB83" s="215"/>
    </row>
    <row r="84" spans="1:28" s="41" customFormat="1" ht="18" customHeight="1" thickBot="1">
      <c r="A84" s="1"/>
      <c r="B84" s="3"/>
      <c r="C84" s="294" t="s">
        <v>620</v>
      </c>
      <c r="D84" s="210"/>
      <c r="E84" s="210"/>
      <c r="F84" s="210"/>
      <c r="G84" s="210"/>
      <c r="H84" s="210"/>
      <c r="I84" s="210"/>
      <c r="J84" s="211"/>
      <c r="K84" s="383"/>
      <c r="L84" s="211"/>
      <c r="M84" s="211"/>
      <c r="N84" s="211"/>
      <c r="O84" s="211"/>
      <c r="P84" s="211"/>
      <c r="Q84" s="211"/>
      <c r="R84" s="211"/>
      <c r="S84" s="211"/>
      <c r="T84" s="211"/>
      <c r="U84" s="211"/>
      <c r="V84" s="211"/>
      <c r="W84" s="211"/>
      <c r="X84" s="211"/>
      <c r="Y84" s="211"/>
      <c r="Z84" s="211"/>
      <c r="AA84" s="211"/>
      <c r="AB84" s="211"/>
    </row>
    <row r="85" spans="1:28" s="41" customFormat="1" ht="18" customHeight="1">
      <c r="A85" s="1"/>
      <c r="B85" s="3"/>
      <c r="C85" s="479" t="s">
        <v>195</v>
      </c>
      <c r="D85" s="479"/>
      <c r="E85" s="479"/>
      <c r="F85" s="479"/>
      <c r="G85" s="479"/>
      <c r="H85" s="479"/>
      <c r="I85" s="479"/>
      <c r="J85" s="479"/>
      <c r="K85" s="479"/>
      <c r="L85" s="479"/>
      <c r="M85" s="479"/>
      <c r="N85" s="479"/>
      <c r="O85" s="479"/>
      <c r="P85" s="479"/>
      <c r="Q85" s="479"/>
      <c r="R85" s="479"/>
      <c r="S85" s="479"/>
      <c r="T85" s="479"/>
      <c r="U85" s="479"/>
      <c r="V85" s="479"/>
      <c r="W85" s="479"/>
      <c r="X85" s="479"/>
      <c r="Y85" s="479"/>
      <c r="Z85" s="479"/>
      <c r="AA85" s="479"/>
      <c r="AB85" s="479"/>
    </row>
    <row r="86" spans="1:28" s="41" customFormat="1" ht="18" customHeight="1">
      <c r="A86" s="1"/>
      <c r="B86" s="3"/>
      <c r="C86" s="477" t="s">
        <v>209</v>
      </c>
      <c r="D86" s="477"/>
      <c r="E86" s="477"/>
      <c r="F86" s="477"/>
      <c r="G86" s="477"/>
      <c r="H86" s="477"/>
      <c r="I86" s="477"/>
      <c r="J86" s="477"/>
      <c r="K86" s="390">
        <v>0</v>
      </c>
      <c r="L86" s="414">
        <v>0</v>
      </c>
      <c r="M86" s="414">
        <v>0</v>
      </c>
      <c r="N86" s="414">
        <v>0</v>
      </c>
      <c r="O86" s="373">
        <v>0</v>
      </c>
      <c r="P86" s="373">
        <v>0</v>
      </c>
      <c r="Q86" s="373">
        <v>0</v>
      </c>
      <c r="R86" s="373">
        <v>0</v>
      </c>
      <c r="S86" s="372" t="s">
        <v>173</v>
      </c>
      <c r="T86" s="372" t="s">
        <v>173</v>
      </c>
      <c r="U86" s="372" t="s">
        <v>173</v>
      </c>
      <c r="V86" s="372" t="s">
        <v>173</v>
      </c>
      <c r="W86" s="372" t="s">
        <v>173</v>
      </c>
      <c r="X86" s="372" t="s">
        <v>173</v>
      </c>
      <c r="Y86" s="372" t="s">
        <v>173</v>
      </c>
      <c r="Z86" s="414">
        <v>0</v>
      </c>
      <c r="AA86" s="372"/>
      <c r="AB86" s="372"/>
    </row>
    <row r="87" spans="1:28" s="41" customFormat="1" ht="18" customHeight="1">
      <c r="A87" s="1"/>
      <c r="B87" s="3"/>
      <c r="C87" s="95" t="s">
        <v>185</v>
      </c>
      <c r="D87" s="82"/>
      <c r="E87" s="82"/>
      <c r="F87" s="82"/>
      <c r="G87" s="82"/>
      <c r="H87" s="82"/>
      <c r="I87" s="82"/>
      <c r="J87" s="82"/>
      <c r="K87" s="390">
        <v>0</v>
      </c>
      <c r="L87" s="414">
        <v>0</v>
      </c>
      <c r="M87" s="414">
        <v>0</v>
      </c>
      <c r="N87" s="414">
        <v>0</v>
      </c>
      <c r="O87" s="373">
        <v>0</v>
      </c>
      <c r="P87" s="373">
        <v>0</v>
      </c>
      <c r="Q87" s="373">
        <v>0</v>
      </c>
      <c r="R87" s="373">
        <v>0</v>
      </c>
      <c r="S87" s="372" t="s">
        <v>173</v>
      </c>
      <c r="T87" s="372" t="s">
        <v>173</v>
      </c>
      <c r="U87" s="372" t="s">
        <v>173</v>
      </c>
      <c r="V87" s="372" t="s">
        <v>173</v>
      </c>
      <c r="W87" s="372" t="s">
        <v>173</v>
      </c>
      <c r="X87" s="372" t="s">
        <v>173</v>
      </c>
      <c r="Y87" s="372" t="s">
        <v>173</v>
      </c>
      <c r="Z87" s="414">
        <v>0</v>
      </c>
      <c r="AA87" s="372" t="s">
        <v>175</v>
      </c>
      <c r="AB87" s="372"/>
    </row>
    <row r="88" spans="1:28" s="41" customFormat="1" ht="18" customHeight="1">
      <c r="A88" s="1"/>
      <c r="B88" s="3"/>
      <c r="C88" s="95" t="s">
        <v>186</v>
      </c>
      <c r="D88" s="95"/>
      <c r="E88" s="95"/>
      <c r="F88" s="95"/>
      <c r="G88" s="95"/>
      <c r="H88" s="95"/>
      <c r="I88" s="95"/>
      <c r="J88" s="78"/>
      <c r="K88" s="391">
        <v>0</v>
      </c>
      <c r="L88" s="363">
        <v>0</v>
      </c>
      <c r="M88" s="414">
        <v>0</v>
      </c>
      <c r="N88" s="414">
        <v>0</v>
      </c>
      <c r="O88" s="370">
        <v>0</v>
      </c>
      <c r="P88" s="370">
        <v>0</v>
      </c>
      <c r="Q88" s="370">
        <v>0</v>
      </c>
      <c r="R88" s="370">
        <v>0</v>
      </c>
      <c r="S88" s="370" t="s">
        <v>173</v>
      </c>
      <c r="T88" s="370" t="s">
        <v>173</v>
      </c>
      <c r="U88" s="370" t="s">
        <v>173</v>
      </c>
      <c r="V88" s="370" t="s">
        <v>173</v>
      </c>
      <c r="W88" s="370" t="s">
        <v>173</v>
      </c>
      <c r="X88" s="370" t="s">
        <v>173</v>
      </c>
      <c r="Y88" s="363" t="s">
        <v>173</v>
      </c>
      <c r="Z88" s="363">
        <v>0</v>
      </c>
      <c r="AA88" s="363"/>
      <c r="AB88" s="363" t="s">
        <v>178</v>
      </c>
    </row>
    <row r="89" spans="1:28" s="41" customFormat="1" ht="18" customHeight="1">
      <c r="A89" s="1"/>
      <c r="B89" s="3"/>
      <c r="C89" s="477" t="s">
        <v>622</v>
      </c>
      <c r="D89" s="477"/>
      <c r="E89" s="477"/>
      <c r="F89" s="477"/>
      <c r="G89" s="477"/>
      <c r="H89" s="477"/>
      <c r="I89" s="477"/>
      <c r="J89" s="477"/>
      <c r="K89" s="477"/>
      <c r="L89" s="477"/>
      <c r="M89" s="477"/>
      <c r="N89" s="477"/>
      <c r="O89" s="477"/>
      <c r="P89" s="477"/>
      <c r="Q89" s="477"/>
      <c r="R89" s="477"/>
      <c r="S89" s="477"/>
      <c r="T89" s="477"/>
      <c r="U89" s="477"/>
      <c r="V89" s="477"/>
      <c r="W89" s="477"/>
      <c r="X89" s="477"/>
      <c r="Y89" s="477"/>
      <c r="Z89" s="477"/>
      <c r="AA89" s="477"/>
      <c r="AB89" s="477"/>
    </row>
    <row r="90" spans="1:28" s="41" customFormat="1" ht="18" customHeight="1">
      <c r="A90" s="1"/>
      <c r="B90" s="3"/>
      <c r="C90" s="88" t="s">
        <v>210</v>
      </c>
      <c r="D90" s="96"/>
      <c r="E90" s="96"/>
      <c r="F90" s="96"/>
      <c r="G90" s="96"/>
      <c r="H90" s="96"/>
      <c r="I90" s="96"/>
      <c r="J90" s="77"/>
      <c r="K90" s="391">
        <v>0</v>
      </c>
      <c r="L90" s="363">
        <v>0</v>
      </c>
      <c r="M90" s="363">
        <v>0</v>
      </c>
      <c r="N90" s="363">
        <v>0</v>
      </c>
      <c r="O90" s="363">
        <v>0</v>
      </c>
      <c r="P90" s="370">
        <v>0</v>
      </c>
      <c r="Q90" s="370">
        <v>0</v>
      </c>
      <c r="R90" s="370">
        <v>0</v>
      </c>
      <c r="S90" s="88"/>
      <c r="T90" s="88"/>
      <c r="U90" s="88"/>
      <c r="V90" s="88"/>
      <c r="W90" s="88"/>
      <c r="X90" s="88"/>
      <c r="Y90" s="88"/>
      <c r="Z90" s="88"/>
      <c r="AA90" s="88"/>
      <c r="AB90" s="88"/>
    </row>
    <row r="91" spans="1:28" s="41" customFormat="1" ht="18" customHeight="1" thickBot="1">
      <c r="A91" s="1"/>
      <c r="B91" s="3"/>
      <c r="C91" s="295" t="s">
        <v>211</v>
      </c>
      <c r="D91" s="176"/>
      <c r="E91" s="176"/>
      <c r="F91" s="176"/>
      <c r="G91" s="176"/>
      <c r="H91" s="176"/>
      <c r="I91" s="176"/>
      <c r="J91" s="177"/>
      <c r="K91" s="385">
        <v>0</v>
      </c>
      <c r="L91" s="212">
        <v>0</v>
      </c>
      <c r="M91" s="212">
        <v>0</v>
      </c>
      <c r="N91" s="212">
        <v>0</v>
      </c>
      <c r="O91" s="212">
        <v>0</v>
      </c>
      <c r="P91" s="371">
        <v>0</v>
      </c>
      <c r="Q91" s="371">
        <v>0</v>
      </c>
      <c r="R91" s="371">
        <v>0</v>
      </c>
      <c r="S91" s="178"/>
      <c r="T91" s="178"/>
      <c r="U91" s="178"/>
      <c r="V91" s="178"/>
      <c r="W91" s="178"/>
      <c r="X91" s="178"/>
      <c r="Y91" s="178"/>
      <c r="Z91" s="178"/>
      <c r="AA91" s="178"/>
      <c r="AB91" s="178"/>
    </row>
    <row r="92" spans="1:28" s="41" customFormat="1" ht="18" customHeight="1" thickTop="1">
      <c r="A92" s="1"/>
      <c r="B92" s="3"/>
      <c r="C92" s="478"/>
      <c r="D92" s="478"/>
      <c r="E92" s="478"/>
      <c r="F92" s="478"/>
      <c r="G92" s="478"/>
      <c r="H92" s="478"/>
      <c r="I92" s="478"/>
      <c r="J92" s="478"/>
      <c r="K92" s="478"/>
      <c r="L92" s="478"/>
      <c r="M92" s="478"/>
      <c r="N92" s="478"/>
      <c r="O92" s="478"/>
      <c r="P92" s="478"/>
      <c r="Q92" s="478"/>
      <c r="R92" s="478"/>
      <c r="S92" s="478"/>
      <c r="T92" s="478"/>
      <c r="U92" s="478"/>
      <c r="V92" s="478"/>
      <c r="W92" s="478"/>
      <c r="X92" s="478"/>
      <c r="Y92" s="478"/>
      <c r="Z92" s="478"/>
      <c r="AA92" s="478"/>
      <c r="AB92" s="478"/>
    </row>
    <row r="93" spans="1:28" s="41" customFormat="1" ht="18" customHeight="1">
      <c r="A93" s="1"/>
      <c r="B93" s="3"/>
      <c r="C93" s="296" t="s">
        <v>621</v>
      </c>
      <c r="D93" s="85"/>
      <c r="E93" s="85"/>
      <c r="F93" s="85"/>
      <c r="G93" s="85"/>
      <c r="H93" s="85"/>
      <c r="I93" s="85"/>
      <c r="J93" s="84"/>
      <c r="K93" s="386"/>
      <c r="L93" s="84"/>
      <c r="M93" s="84"/>
      <c r="N93" s="84"/>
      <c r="O93" s="84"/>
      <c r="P93" s="84"/>
      <c r="Q93" s="84"/>
      <c r="R93" s="84"/>
      <c r="S93" s="84"/>
      <c r="T93" s="84"/>
      <c r="U93" s="84"/>
      <c r="V93" s="84"/>
      <c r="W93" s="84"/>
      <c r="X93" s="84"/>
      <c r="Y93" s="84"/>
      <c r="Z93" s="84"/>
      <c r="AA93" s="84"/>
      <c r="AB93" s="84"/>
    </row>
    <row r="94" spans="1:28" s="41" customFormat="1" ht="18" customHeight="1" thickBot="1">
      <c r="A94" s="1"/>
      <c r="B94" s="3"/>
      <c r="C94" s="88" t="s">
        <v>212</v>
      </c>
      <c r="D94" s="96"/>
      <c r="E94" s="96"/>
      <c r="F94" s="96"/>
      <c r="G94" s="96"/>
      <c r="H94" s="96"/>
      <c r="I94" s="96"/>
      <c r="J94" s="96"/>
      <c r="K94" s="405">
        <v>-1122516000</v>
      </c>
      <c r="L94" s="92" t="s">
        <v>213</v>
      </c>
      <c r="M94" s="84"/>
      <c r="N94" s="84"/>
      <c r="O94" s="84"/>
      <c r="P94" s="84"/>
      <c r="Q94" s="84"/>
      <c r="R94" s="84"/>
      <c r="S94" s="84"/>
      <c r="T94" s="84"/>
      <c r="U94" s="84"/>
      <c r="V94" s="84"/>
      <c r="W94" s="84"/>
      <c r="X94" s="84"/>
      <c r="Y94" s="84"/>
      <c r="Z94" s="84"/>
      <c r="AA94" s="84"/>
      <c r="AB94" s="84"/>
    </row>
    <row r="95" spans="1:28" s="41" customFormat="1" ht="18" customHeight="1" thickBot="1">
      <c r="A95" s="1"/>
      <c r="B95" s="3"/>
      <c r="C95" s="297" t="s">
        <v>193</v>
      </c>
      <c r="D95" s="173"/>
      <c r="E95" s="173"/>
      <c r="F95" s="173"/>
      <c r="G95" s="173"/>
      <c r="H95" s="173"/>
      <c r="I95" s="173"/>
      <c r="J95" s="174"/>
      <c r="K95" s="408">
        <v>-1122516000</v>
      </c>
      <c r="L95" s="401">
        <v>1</v>
      </c>
      <c r="M95" s="175"/>
      <c r="N95" s="175"/>
      <c r="O95" s="175"/>
      <c r="P95" s="175"/>
      <c r="Q95" s="175"/>
      <c r="R95" s="175"/>
      <c r="S95" s="175"/>
      <c r="T95" s="175"/>
      <c r="U95" s="175"/>
      <c r="V95" s="175"/>
      <c r="W95" s="175"/>
      <c r="X95" s="175"/>
      <c r="Y95" s="175"/>
      <c r="Z95" s="175"/>
      <c r="AA95" s="175"/>
      <c r="AB95" s="175"/>
    </row>
    <row r="96" spans="1:28" s="41" customFormat="1" ht="13.5" thickTop="1">
      <c r="A96" s="1"/>
      <c r="B96" s="3"/>
      <c r="C96" s="1"/>
      <c r="K96" s="392"/>
    </row>
    <row r="97" spans="1:11" s="41" customFormat="1" ht="13">
      <c r="A97" s="1"/>
      <c r="B97" s="3"/>
      <c r="C97" s="1"/>
      <c r="K97" s="392"/>
    </row>
    <row r="98" spans="1:11" s="41" customFormat="1" ht="13">
      <c r="A98" s="1"/>
      <c r="B98" s="3"/>
      <c r="C98" s="1"/>
      <c r="K98" s="392"/>
    </row>
    <row r="99" spans="1:11" s="41" customFormat="1" ht="13">
      <c r="A99" s="1"/>
      <c r="B99" s="3"/>
      <c r="C99" s="1"/>
      <c r="K99" s="392"/>
    </row>
    <row r="100" spans="1:11" s="41" customFormat="1" ht="13">
      <c r="A100" s="1"/>
      <c r="B100" s="3"/>
      <c r="C100" s="1"/>
      <c r="K100" s="392"/>
    </row>
    <row r="101" spans="1:11" s="41" customFormat="1" ht="13">
      <c r="A101" s="1"/>
      <c r="B101" s="3"/>
      <c r="C101" s="1"/>
      <c r="K101" s="392"/>
    </row>
    <row r="102" spans="1:11" s="41" customFormat="1" ht="13">
      <c r="A102" s="1"/>
      <c r="B102" s="3"/>
      <c r="C102" s="1"/>
      <c r="K102" s="392"/>
    </row>
    <row r="103" spans="1:11" s="41" customFormat="1" ht="13">
      <c r="A103" s="1"/>
      <c r="B103" s="3"/>
      <c r="C103" s="1"/>
      <c r="K103" s="392"/>
    </row>
    <row r="104" spans="1:11" s="41" customFormat="1" ht="13">
      <c r="A104" s="1"/>
      <c r="B104" s="3"/>
      <c r="C104" s="1"/>
      <c r="K104" s="392"/>
    </row>
    <row r="105" spans="1:11" s="41" customFormat="1" ht="13">
      <c r="A105" s="1"/>
      <c r="B105" s="3"/>
      <c r="C105" s="1"/>
      <c r="K105" s="392"/>
    </row>
    <row r="106" spans="1:11" s="41" customFormat="1" ht="13">
      <c r="A106" s="1"/>
      <c r="B106" s="3"/>
      <c r="C106" s="1"/>
      <c r="K106" s="392"/>
    </row>
    <row r="107" spans="1:11" s="41" customFormat="1" ht="13">
      <c r="A107" s="1"/>
      <c r="B107" s="3"/>
      <c r="C107" s="1"/>
      <c r="K107" s="392"/>
    </row>
    <row r="108" spans="1:11" s="41" customFormat="1" ht="13">
      <c r="A108" s="1"/>
      <c r="B108" s="3"/>
      <c r="C108" s="1"/>
      <c r="K108" s="392"/>
    </row>
    <row r="109" spans="1:11" s="41" customFormat="1" ht="13">
      <c r="A109" s="1"/>
      <c r="B109" s="3"/>
      <c r="C109" s="1"/>
      <c r="K109" s="392"/>
    </row>
    <row r="110" spans="1:11" s="41" customFormat="1" ht="13">
      <c r="A110" s="1"/>
      <c r="B110" s="3"/>
      <c r="C110" s="1"/>
      <c r="K110" s="392"/>
    </row>
    <row r="111" spans="1:11" s="41" customFormat="1" ht="13">
      <c r="A111" s="1"/>
      <c r="B111" s="3"/>
      <c r="C111" s="1"/>
      <c r="K111" s="392"/>
    </row>
    <row r="112" spans="1:11" s="41" customFormat="1" ht="13">
      <c r="A112" s="1"/>
      <c r="B112" s="3"/>
      <c r="C112" s="1"/>
      <c r="K112" s="392"/>
    </row>
    <row r="113" spans="1:11" s="41" customFormat="1" ht="13">
      <c r="A113" s="1"/>
      <c r="B113" s="3"/>
      <c r="C113" s="1"/>
      <c r="K113" s="392"/>
    </row>
    <row r="114" spans="1:11" s="41" customFormat="1" ht="13">
      <c r="A114" s="1"/>
      <c r="B114" s="3"/>
      <c r="C114" s="1"/>
      <c r="K114" s="392"/>
    </row>
    <row r="115" spans="1:11" s="41" customFormat="1" ht="13">
      <c r="A115" s="1"/>
      <c r="B115" s="3"/>
      <c r="C115" s="1"/>
      <c r="K115" s="392"/>
    </row>
    <row r="116" spans="1:11" s="41" customFormat="1" ht="13">
      <c r="A116" s="1"/>
      <c r="B116" s="3"/>
      <c r="C116" s="1"/>
      <c r="K116" s="392"/>
    </row>
    <row r="117" spans="1:11" s="41" customFormat="1" ht="13">
      <c r="A117" s="1"/>
      <c r="B117" s="3"/>
      <c r="C117" s="1"/>
      <c r="K117" s="392"/>
    </row>
    <row r="118" spans="1:11" s="41" customFormat="1" ht="13">
      <c r="A118" s="1"/>
      <c r="B118" s="3"/>
      <c r="C118" s="1"/>
      <c r="K118" s="392"/>
    </row>
    <row r="119" spans="1:11" s="41" customFormat="1" ht="13">
      <c r="A119" s="1"/>
      <c r="B119" s="3"/>
      <c r="C119" s="1"/>
      <c r="K119" s="392"/>
    </row>
    <row r="120" spans="1:11" s="41" customFormat="1" ht="13">
      <c r="A120" s="1"/>
      <c r="B120" s="3"/>
      <c r="C120" s="1"/>
      <c r="K120" s="392"/>
    </row>
    <row r="121" spans="1:11" s="41" customFormat="1" ht="13">
      <c r="A121" s="1"/>
      <c r="B121" s="3"/>
      <c r="C121" s="1"/>
      <c r="K121" s="392"/>
    </row>
    <row r="122" spans="1:11" s="41" customFormat="1" ht="13">
      <c r="A122" s="1"/>
      <c r="B122" s="3"/>
      <c r="C122" s="1"/>
      <c r="K122" s="392"/>
    </row>
    <row r="123" spans="1:11" s="41" customFormat="1" ht="13">
      <c r="A123" s="1"/>
      <c r="B123" s="3"/>
      <c r="C123" s="1"/>
      <c r="K123" s="392"/>
    </row>
    <row r="124" spans="1:11" s="41" customFormat="1" ht="13">
      <c r="A124" s="1"/>
      <c r="B124" s="3"/>
      <c r="C124" s="1"/>
      <c r="K124" s="392"/>
    </row>
    <row r="125" spans="1:11" s="41" customFormat="1" ht="13">
      <c r="A125" s="1"/>
      <c r="B125" s="3"/>
      <c r="C125" s="1"/>
      <c r="K125" s="392"/>
    </row>
    <row r="126" spans="1:11" s="41" customFormat="1" ht="13">
      <c r="A126" s="1"/>
      <c r="B126" s="3"/>
      <c r="C126" s="1"/>
      <c r="K126" s="392"/>
    </row>
    <row r="127" spans="1:11" s="41" customFormat="1" ht="13">
      <c r="A127" s="1"/>
      <c r="B127" s="3"/>
      <c r="C127" s="1"/>
      <c r="K127" s="392"/>
    </row>
    <row r="128" spans="1:11" s="41" customFormat="1" ht="13">
      <c r="A128" s="1"/>
      <c r="B128" s="3"/>
      <c r="C128" s="1"/>
      <c r="K128" s="392"/>
    </row>
    <row r="129" spans="1:11" s="41" customFormat="1" ht="13">
      <c r="A129" s="1"/>
      <c r="B129" s="3"/>
      <c r="C129" s="1"/>
      <c r="K129" s="392"/>
    </row>
    <row r="130" spans="1:11" s="41" customFormat="1" ht="13">
      <c r="A130" s="1"/>
      <c r="B130" s="3"/>
      <c r="C130" s="1"/>
      <c r="K130" s="392"/>
    </row>
    <row r="131" spans="1:11" s="41" customFormat="1" ht="13">
      <c r="A131" s="1"/>
      <c r="B131" s="3"/>
      <c r="C131" s="1"/>
      <c r="K131" s="392"/>
    </row>
    <row r="132" spans="1:11" s="41" customFormat="1" ht="13">
      <c r="A132" s="1"/>
      <c r="B132" s="3"/>
      <c r="C132" s="1"/>
      <c r="K132" s="392"/>
    </row>
    <row r="133" spans="1:11" s="41" customFormat="1" ht="13">
      <c r="A133" s="1"/>
      <c r="B133" s="3"/>
      <c r="C133" s="1"/>
      <c r="K133" s="392"/>
    </row>
    <row r="134" spans="1:11" s="41" customFormat="1" ht="13">
      <c r="A134" s="1"/>
      <c r="B134" s="3"/>
      <c r="C134" s="1"/>
      <c r="K134" s="392"/>
    </row>
    <row r="135" spans="1:11" s="41" customFormat="1" ht="13">
      <c r="A135" s="1"/>
      <c r="B135" s="3"/>
      <c r="C135" s="1"/>
      <c r="K135" s="392"/>
    </row>
    <row r="136" spans="1:11" s="41" customFormat="1" ht="13">
      <c r="A136" s="1"/>
      <c r="B136" s="3"/>
      <c r="C136" s="1"/>
      <c r="K136" s="392"/>
    </row>
    <row r="137" spans="1:11" s="41" customFormat="1" ht="13">
      <c r="A137" s="1"/>
      <c r="B137" s="3"/>
      <c r="C137" s="1"/>
      <c r="K137" s="392"/>
    </row>
    <row r="138" spans="1:11" s="41" customFormat="1" ht="13">
      <c r="A138" s="1"/>
      <c r="B138" s="3"/>
      <c r="C138" s="1"/>
      <c r="K138" s="392"/>
    </row>
    <row r="139" spans="1:11" s="41" customFormat="1" ht="13">
      <c r="A139" s="1"/>
      <c r="B139" s="3"/>
      <c r="C139" s="1"/>
      <c r="K139" s="392"/>
    </row>
    <row r="140" spans="1:11" s="41" customFormat="1" ht="13">
      <c r="A140" s="1"/>
      <c r="B140" s="3"/>
      <c r="C140" s="1"/>
      <c r="K140" s="392"/>
    </row>
    <row r="141" spans="1:11" s="41" customFormat="1" ht="13">
      <c r="A141" s="1"/>
      <c r="B141" s="3"/>
      <c r="C141" s="1"/>
      <c r="K141" s="392"/>
    </row>
    <row r="142" spans="1:11" s="41" customFormat="1" ht="13">
      <c r="A142" s="1"/>
      <c r="B142" s="3"/>
      <c r="C142" s="1"/>
      <c r="K142" s="392"/>
    </row>
    <row r="143" spans="1:11" s="41" customFormat="1" ht="13">
      <c r="A143" s="1"/>
      <c r="B143" s="3"/>
      <c r="C143" s="1"/>
      <c r="K143" s="392"/>
    </row>
    <row r="144" spans="1:11" s="41" customFormat="1" ht="13">
      <c r="A144" s="1"/>
      <c r="B144" s="3"/>
      <c r="C144" s="1"/>
      <c r="K144" s="392"/>
    </row>
    <row r="145" spans="1:11" s="41" customFormat="1" ht="13">
      <c r="A145" s="1"/>
      <c r="B145" s="3"/>
      <c r="C145" s="1"/>
      <c r="K145" s="392"/>
    </row>
    <row r="146" spans="1:11" s="41" customFormat="1" ht="13">
      <c r="A146" s="1"/>
      <c r="B146" s="3"/>
      <c r="C146" s="1"/>
      <c r="K146" s="392"/>
    </row>
    <row r="147" spans="1:11" s="41" customFormat="1" ht="13">
      <c r="A147" s="1"/>
      <c r="B147" s="3"/>
      <c r="C147" s="1"/>
      <c r="K147" s="392"/>
    </row>
    <row r="148" spans="1:11" s="41" customFormat="1" ht="13">
      <c r="A148" s="1"/>
      <c r="B148" s="3"/>
      <c r="C148" s="1"/>
      <c r="K148" s="392"/>
    </row>
    <row r="149" spans="1:11" s="41" customFormat="1" ht="13">
      <c r="A149" s="1"/>
      <c r="B149" s="3"/>
      <c r="C149" s="1"/>
      <c r="K149" s="392"/>
    </row>
    <row r="150" spans="1:11" s="41" customFormat="1" ht="13">
      <c r="A150" s="1"/>
      <c r="B150" s="3"/>
      <c r="C150" s="1"/>
      <c r="K150" s="392"/>
    </row>
    <row r="151" spans="1:11" s="41" customFormat="1" ht="13">
      <c r="A151" s="1"/>
      <c r="B151" s="3"/>
      <c r="C151" s="1"/>
      <c r="K151" s="392"/>
    </row>
    <row r="152" spans="1:11" s="41" customFormat="1" ht="13">
      <c r="A152" s="1"/>
      <c r="B152" s="3"/>
      <c r="C152" s="1"/>
      <c r="K152" s="392"/>
    </row>
    <row r="153" spans="1:11" s="41" customFormat="1" ht="13">
      <c r="A153" s="1"/>
      <c r="B153" s="3"/>
      <c r="C153" s="1"/>
      <c r="K153" s="392"/>
    </row>
    <row r="154" spans="1:11" s="41" customFormat="1" ht="13">
      <c r="A154" s="1"/>
      <c r="B154" s="3"/>
      <c r="C154" s="1"/>
      <c r="K154" s="392"/>
    </row>
    <row r="155" spans="1:11" s="41" customFormat="1" ht="13">
      <c r="A155" s="1"/>
      <c r="B155" s="3"/>
      <c r="C155" s="1"/>
      <c r="K155" s="392"/>
    </row>
    <row r="156" spans="1:11" s="41" customFormat="1" ht="13">
      <c r="A156" s="1"/>
      <c r="B156" s="3"/>
      <c r="C156" s="1"/>
      <c r="K156" s="392"/>
    </row>
    <row r="157" spans="1:11" s="41" customFormat="1" ht="13">
      <c r="A157" s="1"/>
      <c r="B157" s="3"/>
      <c r="C157" s="1"/>
      <c r="K157" s="392"/>
    </row>
    <row r="158" spans="1:11" s="41" customFormat="1" ht="13">
      <c r="A158" s="1"/>
      <c r="B158" s="3"/>
      <c r="C158" s="1"/>
      <c r="K158" s="392"/>
    </row>
    <row r="159" spans="1:11" s="41" customFormat="1" ht="13">
      <c r="A159" s="1"/>
      <c r="B159" s="3"/>
      <c r="C159" s="1"/>
      <c r="K159" s="392"/>
    </row>
    <row r="160" spans="1:11" s="41" customFormat="1" ht="13">
      <c r="A160" s="1"/>
      <c r="B160" s="3"/>
      <c r="C160" s="1"/>
      <c r="K160" s="392"/>
    </row>
    <row r="161" spans="1:11" s="41" customFormat="1" ht="13">
      <c r="A161" s="1"/>
      <c r="B161" s="3"/>
      <c r="C161" s="1"/>
      <c r="K161" s="392"/>
    </row>
    <row r="162" spans="1:11" s="41" customFormat="1" ht="13">
      <c r="A162" s="1"/>
      <c r="B162" s="3"/>
      <c r="C162" s="1"/>
      <c r="K162" s="392"/>
    </row>
    <row r="163" spans="1:11" s="41" customFormat="1" ht="13">
      <c r="A163" s="1"/>
      <c r="B163" s="3"/>
      <c r="C163" s="1"/>
      <c r="K163" s="392"/>
    </row>
    <row r="164" spans="1:11" s="41" customFormat="1" ht="13">
      <c r="A164" s="1"/>
      <c r="B164" s="3"/>
      <c r="C164" s="1"/>
      <c r="K164" s="392"/>
    </row>
    <row r="165" spans="1:11" s="41" customFormat="1" ht="13">
      <c r="A165" s="1"/>
      <c r="B165" s="3"/>
      <c r="C165" s="1"/>
      <c r="K165" s="392"/>
    </row>
    <row r="166" spans="1:11" s="41" customFormat="1" ht="13">
      <c r="A166" s="1"/>
      <c r="B166" s="3"/>
      <c r="C166" s="1"/>
      <c r="K166" s="392"/>
    </row>
    <row r="167" spans="1:11" s="41" customFormat="1" ht="13">
      <c r="A167" s="1"/>
      <c r="B167" s="3"/>
      <c r="C167" s="1"/>
      <c r="K167" s="392"/>
    </row>
    <row r="168" spans="1:11" s="41" customFormat="1" ht="13">
      <c r="A168" s="1"/>
      <c r="B168" s="3"/>
      <c r="C168" s="1"/>
      <c r="K168" s="392"/>
    </row>
    <row r="169" spans="1:11" s="41" customFormat="1" ht="13">
      <c r="A169" s="1"/>
      <c r="B169" s="3"/>
      <c r="C169" s="1"/>
      <c r="K169" s="392"/>
    </row>
    <row r="170" spans="1:11" s="41" customFormat="1" ht="13">
      <c r="A170" s="1"/>
      <c r="B170" s="3"/>
      <c r="C170" s="1"/>
      <c r="K170" s="392"/>
    </row>
    <row r="171" spans="1:11" s="41" customFormat="1" ht="13">
      <c r="A171" s="1"/>
      <c r="B171" s="3"/>
      <c r="C171" s="1"/>
      <c r="K171" s="392"/>
    </row>
    <row r="172" spans="1:11" s="41" customFormat="1" ht="13">
      <c r="A172" s="1"/>
      <c r="B172" s="3"/>
      <c r="C172" s="1"/>
      <c r="K172" s="392"/>
    </row>
    <row r="173" spans="1:11" s="41" customFormat="1" ht="13">
      <c r="A173" s="1"/>
      <c r="B173" s="3"/>
      <c r="C173" s="1"/>
      <c r="K173" s="392"/>
    </row>
    <row r="174" spans="1:11" s="41" customFormat="1" ht="13">
      <c r="A174" s="1"/>
      <c r="B174" s="3"/>
      <c r="C174" s="1"/>
      <c r="K174" s="392"/>
    </row>
    <row r="175" spans="1:11" s="41" customFormat="1" ht="13">
      <c r="A175" s="1"/>
      <c r="B175" s="3"/>
      <c r="C175" s="1"/>
      <c r="K175" s="392"/>
    </row>
    <row r="176" spans="1:11" s="41" customFormat="1" ht="13">
      <c r="A176" s="1"/>
      <c r="B176" s="3"/>
      <c r="C176" s="1"/>
      <c r="K176" s="392"/>
    </row>
    <row r="177" spans="1:11" s="41" customFormat="1" ht="13">
      <c r="A177" s="1"/>
      <c r="B177" s="3"/>
      <c r="C177" s="1"/>
      <c r="K177" s="392"/>
    </row>
    <row r="178" spans="1:11" s="41" customFormat="1" ht="13">
      <c r="A178" s="1"/>
      <c r="B178" s="3"/>
      <c r="C178" s="1"/>
      <c r="K178" s="392"/>
    </row>
    <row r="179" spans="1:11" s="41" customFormat="1" ht="13">
      <c r="A179" s="1"/>
      <c r="B179" s="3"/>
      <c r="C179" s="1"/>
      <c r="K179" s="392"/>
    </row>
    <row r="180" spans="1:11" s="41" customFormat="1" ht="13">
      <c r="A180" s="1"/>
      <c r="B180" s="3"/>
      <c r="C180" s="1"/>
      <c r="K180" s="392"/>
    </row>
    <row r="181" spans="1:11" s="41" customFormat="1" ht="13">
      <c r="A181" s="1"/>
      <c r="B181" s="3"/>
      <c r="C181" s="1"/>
      <c r="K181" s="392"/>
    </row>
    <row r="182" spans="1:11" s="41" customFormat="1" ht="13">
      <c r="A182" s="1"/>
      <c r="B182" s="3"/>
      <c r="C182" s="1"/>
      <c r="K182" s="392"/>
    </row>
    <row r="183" spans="1:11" s="41" customFormat="1" ht="13">
      <c r="A183" s="1"/>
      <c r="B183" s="3"/>
      <c r="C183" s="1"/>
      <c r="K183" s="392"/>
    </row>
    <row r="184" spans="1:11" s="41" customFormat="1" ht="13">
      <c r="A184" s="1"/>
      <c r="B184" s="3"/>
      <c r="C184" s="1"/>
      <c r="K184" s="392"/>
    </row>
    <row r="185" spans="1:11" s="41" customFormat="1" ht="13">
      <c r="A185" s="1"/>
      <c r="B185" s="3"/>
      <c r="C185" s="1"/>
      <c r="K185" s="392"/>
    </row>
    <row r="186" spans="1:11" s="41" customFormat="1" ht="13">
      <c r="A186" s="1"/>
      <c r="B186" s="3"/>
      <c r="C186" s="1"/>
      <c r="K186" s="392"/>
    </row>
    <row r="187" spans="1:11" s="41" customFormat="1" ht="13">
      <c r="A187" s="1"/>
      <c r="B187" s="3"/>
      <c r="C187" s="1"/>
      <c r="K187" s="392"/>
    </row>
    <row r="188" spans="1:11" s="41" customFormat="1" ht="13">
      <c r="A188" s="1"/>
      <c r="B188" s="3"/>
      <c r="C188" s="1"/>
      <c r="K188" s="392"/>
    </row>
    <row r="189" spans="1:11" s="41" customFormat="1" ht="13">
      <c r="A189" s="1"/>
      <c r="B189" s="3"/>
      <c r="C189" s="1"/>
      <c r="K189" s="392"/>
    </row>
    <row r="190" spans="1:11" s="41" customFormat="1" ht="13">
      <c r="A190" s="1"/>
      <c r="B190" s="3"/>
      <c r="C190" s="1"/>
      <c r="K190" s="392"/>
    </row>
    <row r="191" spans="1:11" s="41" customFormat="1" ht="13">
      <c r="A191" s="1"/>
      <c r="B191" s="3"/>
      <c r="C191" s="1"/>
      <c r="K191" s="392"/>
    </row>
    <row r="192" spans="1:11" s="41" customFormat="1" ht="13">
      <c r="A192" s="1"/>
      <c r="B192" s="3"/>
      <c r="C192" s="1"/>
      <c r="K192" s="392"/>
    </row>
    <row r="193" spans="1:11" s="41" customFormat="1" ht="13">
      <c r="A193" s="1"/>
      <c r="B193" s="3"/>
      <c r="C193" s="1"/>
      <c r="K193" s="392"/>
    </row>
    <row r="194" spans="1:11" s="41" customFormat="1" ht="13">
      <c r="A194" s="1"/>
      <c r="B194" s="3"/>
      <c r="C194" s="1"/>
      <c r="K194" s="392"/>
    </row>
    <row r="195" spans="1:11" s="41" customFormat="1" ht="13">
      <c r="A195" s="1"/>
      <c r="B195" s="3"/>
      <c r="C195" s="1"/>
      <c r="K195" s="392"/>
    </row>
    <row r="196" spans="1:11" s="41" customFormat="1" ht="13">
      <c r="A196" s="1"/>
      <c r="B196" s="3"/>
      <c r="C196" s="1"/>
      <c r="K196" s="392"/>
    </row>
    <row r="197" spans="1:11" s="41" customFormat="1" ht="13">
      <c r="A197" s="1"/>
      <c r="B197" s="3"/>
      <c r="C197" s="1"/>
      <c r="K197" s="392"/>
    </row>
    <row r="198" spans="1:11" s="41" customFormat="1" ht="13">
      <c r="A198" s="1"/>
      <c r="B198" s="3"/>
      <c r="C198" s="1"/>
      <c r="K198" s="392"/>
    </row>
    <row r="199" spans="1:11" s="41" customFormat="1" ht="13">
      <c r="A199" s="1"/>
      <c r="B199" s="3"/>
      <c r="C199" s="1"/>
      <c r="K199" s="392"/>
    </row>
    <row r="200" spans="1:11" s="41" customFormat="1" ht="13">
      <c r="A200" s="1"/>
      <c r="B200" s="3"/>
      <c r="C200" s="1"/>
      <c r="K200" s="392"/>
    </row>
    <row r="201" spans="1:11" s="41" customFormat="1" ht="13">
      <c r="A201" s="1"/>
      <c r="B201" s="3"/>
      <c r="C201" s="1"/>
      <c r="K201" s="392"/>
    </row>
    <row r="202" spans="1:11" s="41" customFormat="1" ht="13">
      <c r="A202" s="1"/>
      <c r="B202" s="3"/>
      <c r="C202" s="1"/>
      <c r="K202" s="392"/>
    </row>
    <row r="203" spans="1:11" s="41" customFormat="1" ht="13">
      <c r="A203" s="1"/>
      <c r="B203" s="3"/>
      <c r="C203" s="1"/>
      <c r="K203" s="392"/>
    </row>
    <row r="204" spans="1:11" s="41" customFormat="1" ht="13">
      <c r="A204" s="1"/>
      <c r="B204" s="3"/>
      <c r="C204" s="1"/>
      <c r="K204" s="392"/>
    </row>
    <row r="205" spans="1:11" s="41" customFormat="1" ht="13">
      <c r="A205" s="1"/>
      <c r="B205" s="3"/>
      <c r="C205" s="1"/>
      <c r="K205" s="392"/>
    </row>
    <row r="206" spans="1:11" s="41" customFormat="1" ht="13">
      <c r="A206" s="1"/>
      <c r="B206" s="3"/>
      <c r="C206" s="1"/>
      <c r="K206" s="392"/>
    </row>
    <row r="207" spans="1:11" s="41" customFormat="1" ht="13">
      <c r="A207" s="1"/>
      <c r="B207" s="3"/>
      <c r="C207" s="1"/>
      <c r="K207" s="392"/>
    </row>
    <row r="208" spans="1:11" s="41" customFormat="1" ht="13">
      <c r="A208" s="1"/>
      <c r="B208" s="3"/>
      <c r="C208" s="1"/>
      <c r="K208" s="392"/>
    </row>
    <row r="209" spans="1:11" s="41" customFormat="1" ht="13">
      <c r="A209" s="1"/>
      <c r="B209" s="3"/>
      <c r="C209" s="1"/>
      <c r="K209" s="392"/>
    </row>
    <row r="210" spans="1:11" s="41" customFormat="1" ht="13">
      <c r="A210" s="1"/>
      <c r="B210" s="3"/>
      <c r="C210" s="1"/>
      <c r="K210" s="392"/>
    </row>
    <row r="211" spans="1:11" s="41" customFormat="1" ht="13">
      <c r="A211" s="1"/>
      <c r="B211" s="3"/>
      <c r="C211" s="1"/>
      <c r="K211" s="392"/>
    </row>
    <row r="212" spans="1:11" s="41" customFormat="1" ht="13">
      <c r="A212" s="1"/>
      <c r="B212" s="3"/>
      <c r="C212" s="1"/>
      <c r="K212" s="392"/>
    </row>
    <row r="213" spans="1:11" s="41" customFormat="1" ht="13">
      <c r="A213" s="1"/>
      <c r="B213" s="3"/>
      <c r="C213" s="1"/>
      <c r="K213" s="392"/>
    </row>
    <row r="214" spans="1:11" s="41" customFormat="1" ht="13">
      <c r="A214" s="1"/>
      <c r="B214" s="3"/>
      <c r="C214" s="1"/>
      <c r="K214" s="392"/>
    </row>
    <row r="215" spans="1:11" s="41" customFormat="1" ht="13">
      <c r="A215" s="1"/>
      <c r="B215" s="3"/>
      <c r="C215" s="1"/>
      <c r="K215" s="392"/>
    </row>
    <row r="216" spans="1:11" s="41" customFormat="1" ht="13">
      <c r="A216" s="1"/>
      <c r="B216" s="3"/>
      <c r="C216" s="1"/>
      <c r="K216" s="392"/>
    </row>
    <row r="217" spans="1:11" s="41" customFormat="1" ht="13">
      <c r="A217" s="1"/>
      <c r="B217" s="3"/>
      <c r="C217" s="1"/>
      <c r="K217" s="392"/>
    </row>
    <row r="218" spans="1:11" s="41" customFormat="1" ht="13">
      <c r="A218" s="1"/>
      <c r="B218" s="3"/>
      <c r="C218" s="1"/>
      <c r="K218" s="392"/>
    </row>
    <row r="219" spans="1:11" s="41" customFormat="1" ht="13">
      <c r="A219" s="1"/>
      <c r="B219" s="3"/>
      <c r="C219" s="1"/>
      <c r="K219" s="392"/>
    </row>
    <row r="220" spans="1:11" s="41" customFormat="1" ht="13">
      <c r="A220" s="1"/>
      <c r="B220" s="3"/>
      <c r="C220" s="1"/>
      <c r="K220" s="392"/>
    </row>
    <row r="221" spans="1:11" s="41" customFormat="1" ht="13">
      <c r="A221" s="1"/>
      <c r="B221" s="3"/>
      <c r="C221" s="1"/>
      <c r="K221" s="392"/>
    </row>
    <row r="222" spans="1:11" s="41" customFormat="1" ht="13">
      <c r="A222" s="1"/>
      <c r="B222" s="3"/>
      <c r="C222" s="1"/>
      <c r="K222" s="392"/>
    </row>
    <row r="223" spans="1:11" s="41" customFormat="1" ht="13">
      <c r="A223" s="1"/>
      <c r="B223" s="3"/>
      <c r="C223" s="1"/>
      <c r="K223" s="392"/>
    </row>
    <row r="224" spans="1:11" s="41" customFormat="1" ht="13">
      <c r="A224" s="1"/>
      <c r="B224" s="3"/>
      <c r="C224" s="1"/>
      <c r="K224" s="392"/>
    </row>
    <row r="225" spans="1:11" s="41" customFormat="1" ht="13">
      <c r="A225" s="1"/>
      <c r="B225" s="3"/>
      <c r="C225" s="1"/>
      <c r="K225" s="392"/>
    </row>
    <row r="226" spans="1:11" s="41" customFormat="1" ht="13">
      <c r="A226" s="1"/>
      <c r="B226" s="3"/>
      <c r="C226" s="1"/>
      <c r="K226" s="392"/>
    </row>
    <row r="227" spans="1:11" s="41" customFormat="1" ht="13">
      <c r="A227" s="1"/>
      <c r="B227" s="3"/>
      <c r="C227" s="1"/>
      <c r="K227" s="392"/>
    </row>
    <row r="228" spans="1:11" s="41" customFormat="1" ht="13">
      <c r="A228" s="1"/>
      <c r="B228" s="3"/>
      <c r="C228" s="1"/>
      <c r="K228" s="392"/>
    </row>
    <row r="229" spans="1:11" s="41" customFormat="1" ht="13">
      <c r="A229" s="1"/>
      <c r="B229" s="3"/>
      <c r="C229" s="1"/>
      <c r="K229" s="392"/>
    </row>
    <row r="230" spans="1:11" s="41" customFormat="1" ht="13">
      <c r="A230" s="1"/>
      <c r="B230" s="3"/>
      <c r="C230" s="1"/>
      <c r="K230" s="392"/>
    </row>
    <row r="231" spans="1:11" s="41" customFormat="1" ht="13">
      <c r="A231" s="1"/>
      <c r="B231" s="3"/>
      <c r="C231" s="1"/>
      <c r="K231" s="392"/>
    </row>
    <row r="232" spans="1:11" s="41" customFormat="1" ht="13">
      <c r="A232" s="1"/>
      <c r="B232" s="3"/>
      <c r="C232" s="1"/>
      <c r="K232" s="392"/>
    </row>
    <row r="233" spans="1:11" s="41" customFormat="1" ht="13">
      <c r="A233" s="1"/>
      <c r="B233" s="3"/>
      <c r="C233" s="1"/>
      <c r="K233" s="392"/>
    </row>
    <row r="234" spans="1:11" s="41" customFormat="1" ht="13">
      <c r="A234" s="1"/>
      <c r="B234" s="3"/>
      <c r="C234" s="1"/>
      <c r="K234" s="392"/>
    </row>
    <row r="235" spans="1:11" s="41" customFormat="1" ht="13">
      <c r="A235" s="1"/>
      <c r="B235" s="3"/>
      <c r="C235" s="1"/>
      <c r="K235" s="392"/>
    </row>
    <row r="236" spans="1:11" s="41" customFormat="1" ht="13">
      <c r="A236" s="1"/>
      <c r="B236" s="3"/>
      <c r="C236" s="1"/>
      <c r="K236" s="392"/>
    </row>
    <row r="237" spans="1:11" s="41" customFormat="1" ht="13">
      <c r="A237" s="1"/>
      <c r="B237" s="3"/>
      <c r="C237" s="1"/>
      <c r="K237" s="392"/>
    </row>
    <row r="238" spans="1:11" s="41" customFormat="1" ht="13">
      <c r="A238" s="1"/>
      <c r="B238" s="3"/>
      <c r="C238" s="1"/>
      <c r="K238" s="392"/>
    </row>
    <row r="239" spans="1:11" s="41" customFormat="1" ht="13">
      <c r="A239" s="1"/>
      <c r="B239" s="3"/>
      <c r="C239" s="1"/>
      <c r="K239" s="392"/>
    </row>
    <row r="240" spans="1:11" s="41" customFormat="1" ht="13">
      <c r="A240" s="1"/>
      <c r="B240" s="3"/>
      <c r="C240" s="1"/>
      <c r="K240" s="392"/>
    </row>
    <row r="241" spans="1:11" s="41" customFormat="1" ht="13">
      <c r="A241" s="1"/>
      <c r="B241" s="3"/>
      <c r="C241" s="1"/>
      <c r="K241" s="392"/>
    </row>
    <row r="242" spans="1:11" s="41" customFormat="1" ht="13">
      <c r="A242" s="1"/>
      <c r="B242" s="3"/>
      <c r="C242" s="1"/>
      <c r="K242" s="392"/>
    </row>
    <row r="243" spans="1:11" s="41" customFormat="1" ht="13">
      <c r="A243" s="1"/>
      <c r="B243" s="3"/>
      <c r="C243" s="1"/>
      <c r="K243" s="392"/>
    </row>
    <row r="244" spans="1:11" s="41" customFormat="1" ht="13">
      <c r="A244" s="1"/>
      <c r="B244" s="3"/>
      <c r="C244" s="1"/>
      <c r="K244" s="392"/>
    </row>
    <row r="245" spans="1:11" s="41" customFormat="1" ht="13">
      <c r="A245" s="1"/>
      <c r="B245" s="3"/>
      <c r="C245" s="1"/>
      <c r="K245" s="392"/>
    </row>
    <row r="246" spans="1:11" s="41" customFormat="1" ht="13">
      <c r="A246" s="1"/>
      <c r="B246" s="3"/>
      <c r="C246" s="1"/>
      <c r="K246" s="392"/>
    </row>
    <row r="247" spans="1:11" s="41" customFormat="1" ht="13">
      <c r="A247" s="1"/>
      <c r="B247" s="3"/>
      <c r="C247" s="1"/>
      <c r="K247" s="392"/>
    </row>
    <row r="248" spans="1:11" s="41" customFormat="1" ht="13">
      <c r="A248" s="1"/>
      <c r="B248" s="3"/>
      <c r="C248" s="1"/>
      <c r="K248" s="392"/>
    </row>
    <row r="249" spans="1:11" s="41" customFormat="1" ht="13">
      <c r="A249" s="1"/>
      <c r="B249" s="3"/>
      <c r="C249" s="1"/>
      <c r="K249" s="392"/>
    </row>
    <row r="250" spans="1:11" s="41" customFormat="1" ht="13">
      <c r="A250" s="1"/>
      <c r="B250" s="3"/>
      <c r="C250" s="1"/>
      <c r="K250" s="392"/>
    </row>
    <row r="251" spans="1:11" s="41" customFormat="1" ht="13">
      <c r="A251" s="1"/>
      <c r="B251" s="3"/>
      <c r="C251" s="1"/>
      <c r="K251" s="392"/>
    </row>
    <row r="252" spans="1:11" s="41" customFormat="1" ht="13">
      <c r="A252" s="1"/>
      <c r="B252" s="3"/>
      <c r="C252" s="1"/>
      <c r="K252" s="392"/>
    </row>
    <row r="253" spans="1:11" s="41" customFormat="1" ht="13">
      <c r="A253" s="1"/>
      <c r="B253" s="3"/>
      <c r="C253" s="1"/>
      <c r="K253" s="392"/>
    </row>
    <row r="254" spans="1:11" s="41" customFormat="1" ht="13">
      <c r="A254" s="1"/>
      <c r="B254" s="3"/>
      <c r="C254" s="1"/>
      <c r="K254" s="392"/>
    </row>
    <row r="255" spans="1:11" s="41" customFormat="1" ht="13">
      <c r="A255" s="1"/>
      <c r="B255" s="3"/>
      <c r="C255" s="1"/>
      <c r="K255" s="392"/>
    </row>
    <row r="256" spans="1:11" s="41" customFormat="1" ht="13">
      <c r="A256" s="1"/>
      <c r="B256" s="3"/>
      <c r="C256" s="1"/>
      <c r="K256" s="392"/>
    </row>
    <row r="257" spans="1:11" s="41" customFormat="1" ht="13">
      <c r="A257" s="1"/>
      <c r="B257" s="3"/>
      <c r="C257" s="1"/>
      <c r="K257" s="392"/>
    </row>
    <row r="258" spans="1:11" s="41" customFormat="1" ht="13">
      <c r="A258" s="1"/>
      <c r="B258" s="3"/>
      <c r="C258" s="1"/>
      <c r="K258" s="392"/>
    </row>
    <row r="259" spans="1:11" s="41" customFormat="1" ht="13">
      <c r="A259" s="1"/>
      <c r="B259" s="3"/>
      <c r="C259" s="1"/>
      <c r="K259" s="392"/>
    </row>
    <row r="260" spans="1:11" s="41" customFormat="1" ht="13">
      <c r="A260" s="1"/>
      <c r="B260" s="3"/>
      <c r="C260" s="1"/>
      <c r="K260" s="392"/>
    </row>
    <row r="261" spans="1:11" s="41" customFormat="1" ht="13">
      <c r="A261" s="1"/>
      <c r="B261" s="3"/>
      <c r="C261" s="1"/>
      <c r="K261" s="392"/>
    </row>
    <row r="262" spans="1:11" s="41" customFormat="1" ht="13">
      <c r="A262" s="1"/>
      <c r="B262" s="3"/>
      <c r="C262" s="1"/>
      <c r="K262" s="392"/>
    </row>
    <row r="263" spans="1:11" s="41" customFormat="1" ht="13">
      <c r="A263" s="1"/>
      <c r="B263" s="3"/>
      <c r="C263" s="1"/>
      <c r="K263" s="392"/>
    </row>
    <row r="264" spans="1:11" s="41" customFormat="1" ht="13">
      <c r="A264" s="1"/>
      <c r="B264" s="3"/>
      <c r="C264" s="1"/>
      <c r="K264" s="392"/>
    </row>
    <row r="265" spans="1:11" s="41" customFormat="1" ht="13">
      <c r="A265" s="1"/>
      <c r="B265" s="3"/>
      <c r="C265" s="1"/>
      <c r="K265" s="392"/>
    </row>
    <row r="266" spans="1:11" s="41" customFormat="1" ht="13">
      <c r="A266" s="1"/>
      <c r="B266" s="3"/>
      <c r="C266" s="1"/>
      <c r="K266" s="392"/>
    </row>
    <row r="267" spans="1:11" s="41" customFormat="1" ht="13">
      <c r="A267" s="1"/>
      <c r="B267" s="3"/>
      <c r="C267" s="1"/>
      <c r="K267" s="392"/>
    </row>
    <row r="268" spans="1:11" s="41" customFormat="1" ht="13">
      <c r="A268" s="1"/>
      <c r="B268" s="3"/>
      <c r="C268" s="1"/>
      <c r="K268" s="392"/>
    </row>
    <row r="269" spans="1:11" s="41" customFormat="1" ht="13">
      <c r="A269" s="1"/>
      <c r="B269" s="3"/>
      <c r="C269" s="1"/>
      <c r="K269" s="392"/>
    </row>
    <row r="270" spans="1:11" s="41" customFormat="1" ht="13">
      <c r="A270" s="1"/>
      <c r="B270" s="3"/>
      <c r="C270" s="1"/>
      <c r="K270" s="392"/>
    </row>
    <row r="271" spans="1:11" s="41" customFormat="1" ht="13">
      <c r="A271" s="1"/>
      <c r="B271" s="3"/>
      <c r="C271" s="1"/>
      <c r="K271" s="392"/>
    </row>
    <row r="272" spans="1:11" s="41" customFormat="1" ht="13">
      <c r="A272" s="1"/>
      <c r="B272" s="3"/>
      <c r="C272" s="1"/>
      <c r="K272" s="392"/>
    </row>
    <row r="273" spans="1:11" s="41" customFormat="1" ht="13">
      <c r="A273" s="1"/>
      <c r="B273" s="3"/>
      <c r="C273" s="1"/>
      <c r="K273" s="392"/>
    </row>
    <row r="274" spans="1:11" s="41" customFormat="1" ht="13">
      <c r="A274" s="1"/>
      <c r="B274" s="3"/>
      <c r="C274" s="1"/>
      <c r="K274" s="392"/>
    </row>
    <row r="275" spans="1:11" s="41" customFormat="1" ht="13">
      <c r="A275" s="1"/>
      <c r="B275" s="3"/>
      <c r="C275" s="1"/>
      <c r="K275" s="392"/>
    </row>
    <row r="276" spans="1:11" s="41" customFormat="1" ht="13">
      <c r="A276" s="1"/>
      <c r="B276" s="3"/>
      <c r="C276" s="1"/>
      <c r="K276" s="392"/>
    </row>
    <row r="277" spans="1:11" s="41" customFormat="1" ht="13">
      <c r="A277" s="1"/>
      <c r="B277" s="3"/>
      <c r="C277" s="1"/>
      <c r="K277" s="392"/>
    </row>
    <row r="278" spans="1:11" s="41" customFormat="1" ht="13">
      <c r="A278" s="1"/>
      <c r="B278" s="3"/>
      <c r="C278" s="1"/>
      <c r="K278" s="392"/>
    </row>
    <row r="279" spans="1:11" s="41" customFormat="1" ht="13">
      <c r="A279" s="1"/>
      <c r="B279" s="3"/>
      <c r="C279" s="1"/>
      <c r="K279" s="392"/>
    </row>
    <row r="280" spans="1:11" s="41" customFormat="1" ht="13">
      <c r="A280" s="1"/>
      <c r="B280" s="3"/>
      <c r="C280" s="1"/>
      <c r="K280" s="392"/>
    </row>
    <row r="281" spans="1:11" s="41" customFormat="1" ht="13">
      <c r="A281" s="1"/>
      <c r="B281" s="3"/>
      <c r="C281" s="1"/>
      <c r="K281" s="392"/>
    </row>
    <row r="282" spans="1:11" s="41" customFormat="1" ht="13">
      <c r="A282" s="1"/>
      <c r="B282" s="3"/>
      <c r="C282" s="1"/>
      <c r="K282" s="392"/>
    </row>
    <row r="283" spans="1:11" s="41" customFormat="1" ht="13">
      <c r="A283" s="1"/>
      <c r="B283" s="3"/>
      <c r="C283" s="1"/>
      <c r="K283" s="392"/>
    </row>
    <row r="284" spans="1:11" s="41" customFormat="1" ht="13">
      <c r="A284" s="1"/>
      <c r="B284" s="3"/>
      <c r="C284" s="1"/>
      <c r="K284" s="392"/>
    </row>
    <row r="285" spans="1:11" s="41" customFormat="1" ht="13">
      <c r="A285" s="1"/>
      <c r="B285" s="3"/>
      <c r="C285" s="1"/>
      <c r="K285" s="392"/>
    </row>
    <row r="286" spans="1:11" s="41" customFormat="1" ht="13">
      <c r="A286" s="1"/>
      <c r="B286" s="3"/>
      <c r="C286" s="1"/>
      <c r="K286" s="392"/>
    </row>
    <row r="287" spans="1:11" s="41" customFormat="1" ht="13">
      <c r="A287" s="1"/>
      <c r="B287" s="3"/>
      <c r="C287" s="1"/>
      <c r="K287" s="392"/>
    </row>
    <row r="288" spans="1:11" s="41" customFormat="1" ht="13">
      <c r="A288" s="1"/>
      <c r="B288" s="3"/>
      <c r="C288" s="1"/>
      <c r="K288" s="392"/>
    </row>
    <row r="289" spans="1:11" s="41" customFormat="1" ht="13">
      <c r="A289" s="1"/>
      <c r="B289" s="3"/>
      <c r="C289" s="1"/>
      <c r="K289" s="392"/>
    </row>
    <row r="290" spans="1:11" s="41" customFormat="1" ht="13">
      <c r="A290" s="1"/>
      <c r="B290" s="3"/>
      <c r="C290" s="1"/>
      <c r="K290" s="392"/>
    </row>
    <row r="291" spans="1:11" s="41" customFormat="1" ht="13">
      <c r="A291" s="1"/>
      <c r="B291" s="3"/>
      <c r="C291" s="1"/>
      <c r="K291" s="392"/>
    </row>
    <row r="292" spans="1:11" s="41" customFormat="1" ht="13">
      <c r="A292" s="1"/>
      <c r="B292" s="3"/>
      <c r="C292" s="1"/>
      <c r="K292" s="392"/>
    </row>
    <row r="293" spans="1:11" s="41" customFormat="1" ht="13">
      <c r="A293" s="1"/>
      <c r="B293" s="3"/>
      <c r="C293" s="1"/>
      <c r="K293" s="392"/>
    </row>
    <row r="294" spans="1:11" s="41" customFormat="1" ht="13">
      <c r="A294" s="1"/>
      <c r="B294" s="3"/>
      <c r="C294" s="1"/>
      <c r="K294" s="392"/>
    </row>
    <row r="295" spans="1:11" s="41" customFormat="1" ht="13">
      <c r="A295" s="1"/>
      <c r="B295" s="3"/>
      <c r="C295" s="1"/>
      <c r="K295" s="392"/>
    </row>
    <row r="296" spans="1:11" s="41" customFormat="1" ht="13">
      <c r="A296" s="1"/>
      <c r="B296" s="3"/>
      <c r="C296" s="1"/>
      <c r="K296" s="392"/>
    </row>
    <row r="297" spans="1:11" s="41" customFormat="1" ht="13">
      <c r="A297" s="1"/>
      <c r="B297" s="3"/>
      <c r="C297" s="1"/>
      <c r="K297" s="392"/>
    </row>
    <row r="298" spans="1:11" s="41" customFormat="1" ht="13">
      <c r="A298" s="1"/>
      <c r="B298" s="3"/>
      <c r="C298" s="1"/>
      <c r="K298" s="392"/>
    </row>
    <row r="299" spans="1:11" s="41" customFormat="1" ht="13">
      <c r="A299" s="1"/>
      <c r="B299" s="3"/>
      <c r="C299" s="1"/>
      <c r="K299" s="392"/>
    </row>
    <row r="300" spans="1:11" s="41" customFormat="1" ht="13">
      <c r="A300" s="1"/>
      <c r="B300" s="3"/>
      <c r="C300" s="1"/>
      <c r="K300" s="392"/>
    </row>
    <row r="301" spans="1:11" s="41" customFormat="1" ht="13">
      <c r="A301" s="1"/>
      <c r="B301" s="3"/>
      <c r="C301" s="1"/>
      <c r="K301" s="392"/>
    </row>
    <row r="302" spans="1:11" s="41" customFormat="1" ht="13">
      <c r="A302" s="1"/>
      <c r="B302" s="3"/>
      <c r="C302" s="1"/>
      <c r="K302" s="392"/>
    </row>
    <row r="303" spans="1:11" s="41" customFormat="1" ht="13">
      <c r="A303" s="1"/>
      <c r="B303" s="3"/>
      <c r="C303" s="1"/>
      <c r="K303" s="392"/>
    </row>
    <row r="304" spans="1:11" s="41" customFormat="1" ht="13">
      <c r="A304" s="1"/>
      <c r="B304" s="3"/>
      <c r="C304" s="1"/>
      <c r="K304" s="392"/>
    </row>
    <row r="305" spans="1:11" s="41" customFormat="1" ht="13">
      <c r="A305" s="1"/>
      <c r="B305" s="3"/>
      <c r="C305" s="1"/>
      <c r="K305" s="392"/>
    </row>
    <row r="306" spans="1:11" s="41" customFormat="1" ht="13">
      <c r="A306" s="1"/>
      <c r="B306" s="3"/>
      <c r="C306" s="1"/>
      <c r="K306" s="392"/>
    </row>
    <row r="307" spans="1:11" s="41" customFormat="1" ht="13">
      <c r="A307" s="1"/>
      <c r="B307" s="3"/>
      <c r="C307" s="1"/>
      <c r="K307" s="392"/>
    </row>
    <row r="308" spans="1:11" s="41" customFormat="1" ht="13">
      <c r="A308" s="1"/>
      <c r="B308" s="3"/>
      <c r="C308" s="1"/>
      <c r="K308" s="392"/>
    </row>
    <row r="309" spans="1:11" s="41" customFormat="1" ht="13">
      <c r="A309" s="1"/>
      <c r="B309" s="3"/>
      <c r="C309" s="1"/>
      <c r="K309" s="392"/>
    </row>
    <row r="310" spans="1:11" s="41" customFormat="1" ht="13">
      <c r="A310" s="1"/>
      <c r="B310" s="3"/>
      <c r="C310" s="1"/>
      <c r="K310" s="392"/>
    </row>
    <row r="311" spans="1:11" s="41" customFormat="1" ht="13">
      <c r="A311" s="1"/>
      <c r="B311" s="3"/>
      <c r="C311" s="1"/>
      <c r="K311" s="392"/>
    </row>
    <row r="312" spans="1:11" s="41" customFormat="1" ht="13">
      <c r="A312" s="1"/>
      <c r="B312" s="3"/>
      <c r="C312" s="1"/>
      <c r="K312" s="392"/>
    </row>
    <row r="313" spans="1:11" s="41" customFormat="1" ht="13">
      <c r="A313" s="1"/>
      <c r="B313" s="3"/>
      <c r="C313" s="1"/>
      <c r="K313" s="392"/>
    </row>
    <row r="314" spans="1:11" s="41" customFormat="1" ht="13">
      <c r="A314" s="1"/>
      <c r="B314" s="3"/>
      <c r="C314" s="1"/>
      <c r="K314" s="392"/>
    </row>
    <row r="315" spans="1:11" s="41" customFormat="1" ht="13">
      <c r="A315" s="1"/>
      <c r="B315" s="3"/>
      <c r="C315" s="1"/>
      <c r="K315" s="392"/>
    </row>
    <row r="316" spans="1:11" s="41" customFormat="1" ht="13">
      <c r="A316" s="1"/>
      <c r="B316" s="3"/>
      <c r="C316" s="1"/>
      <c r="K316" s="392"/>
    </row>
    <row r="317" spans="1:11" s="41" customFormat="1" ht="13">
      <c r="A317" s="1"/>
      <c r="B317" s="3"/>
      <c r="C317" s="1"/>
      <c r="K317" s="392"/>
    </row>
    <row r="318" spans="1:11" s="41" customFormat="1" ht="13">
      <c r="A318" s="1"/>
      <c r="B318" s="3"/>
      <c r="C318" s="1"/>
      <c r="K318" s="392"/>
    </row>
    <row r="319" spans="1:11" s="41" customFormat="1" ht="13">
      <c r="A319" s="1"/>
      <c r="B319" s="3"/>
      <c r="C319" s="1"/>
      <c r="K319" s="392"/>
    </row>
    <row r="320" spans="1:11" s="41" customFormat="1" ht="13">
      <c r="A320" s="1"/>
      <c r="B320" s="3"/>
      <c r="C320" s="1"/>
      <c r="K320" s="392"/>
    </row>
    <row r="321" spans="1:11" s="41" customFormat="1" ht="13">
      <c r="A321" s="1"/>
      <c r="B321" s="3"/>
      <c r="C321" s="1"/>
      <c r="K321" s="392"/>
    </row>
    <row r="322" spans="1:11" s="41" customFormat="1" ht="13">
      <c r="A322" s="1"/>
      <c r="B322" s="3"/>
      <c r="C322" s="1"/>
      <c r="K322" s="392"/>
    </row>
    <row r="323" spans="1:11" s="41" customFormat="1" ht="13">
      <c r="A323" s="1"/>
      <c r="B323" s="3"/>
      <c r="C323" s="1"/>
      <c r="K323" s="392"/>
    </row>
    <row r="324" spans="1:11" s="41" customFormat="1" ht="13">
      <c r="A324" s="1"/>
      <c r="B324" s="3"/>
      <c r="C324" s="1"/>
      <c r="K324" s="392"/>
    </row>
    <row r="325" spans="1:11" s="41" customFormat="1" ht="13">
      <c r="A325" s="1"/>
      <c r="B325" s="3"/>
      <c r="C325" s="1"/>
      <c r="K325" s="392"/>
    </row>
    <row r="326" spans="1:11" s="41" customFormat="1" ht="13">
      <c r="A326" s="1"/>
      <c r="B326" s="3"/>
      <c r="C326" s="1"/>
      <c r="K326" s="392"/>
    </row>
    <row r="327" spans="1:11" s="41" customFormat="1" ht="13">
      <c r="A327" s="1"/>
      <c r="B327" s="3"/>
      <c r="C327" s="1"/>
      <c r="K327" s="392"/>
    </row>
    <row r="328" spans="1:11" s="41" customFormat="1" ht="13">
      <c r="A328" s="1"/>
      <c r="B328" s="3"/>
      <c r="C328" s="1"/>
      <c r="K328" s="392"/>
    </row>
    <row r="329" spans="1:11" s="41" customFormat="1" ht="13">
      <c r="A329" s="1"/>
      <c r="B329" s="3"/>
      <c r="C329" s="1"/>
      <c r="K329" s="392"/>
    </row>
    <row r="330" spans="1:11" s="41" customFormat="1" ht="13">
      <c r="A330" s="1"/>
      <c r="B330" s="3"/>
      <c r="C330" s="1"/>
      <c r="K330" s="392"/>
    </row>
    <row r="331" spans="1:11" s="41" customFormat="1" ht="13">
      <c r="A331" s="1"/>
      <c r="B331" s="3"/>
      <c r="C331" s="1"/>
      <c r="K331" s="392"/>
    </row>
    <row r="332" spans="1:11" s="41" customFormat="1" ht="13">
      <c r="A332" s="1"/>
      <c r="B332" s="3"/>
      <c r="C332" s="1"/>
      <c r="K332" s="392"/>
    </row>
    <row r="333" spans="1:11" s="41" customFormat="1" ht="13">
      <c r="A333" s="1"/>
      <c r="B333" s="3"/>
      <c r="C333" s="1"/>
      <c r="K333" s="392"/>
    </row>
    <row r="334" spans="1:11" s="41" customFormat="1" ht="13">
      <c r="A334" s="1"/>
      <c r="B334" s="3"/>
      <c r="C334" s="1"/>
      <c r="K334" s="392"/>
    </row>
    <row r="335" spans="1:11" s="41" customFormat="1" ht="13">
      <c r="A335" s="1"/>
      <c r="B335" s="3"/>
      <c r="C335" s="1"/>
      <c r="K335" s="392"/>
    </row>
    <row r="336" spans="1:11" s="41" customFormat="1" ht="13">
      <c r="A336" s="1"/>
      <c r="B336" s="3"/>
      <c r="C336" s="1"/>
      <c r="K336" s="392"/>
    </row>
    <row r="337" spans="1:11" s="41" customFormat="1" ht="13">
      <c r="A337" s="1"/>
      <c r="B337" s="3"/>
      <c r="C337" s="1"/>
      <c r="K337" s="392"/>
    </row>
    <row r="338" spans="1:11" s="41" customFormat="1" ht="13">
      <c r="A338" s="1"/>
      <c r="B338" s="3"/>
      <c r="C338" s="1"/>
      <c r="K338" s="392"/>
    </row>
    <row r="339" spans="1:11" s="41" customFormat="1" ht="13">
      <c r="A339" s="1"/>
      <c r="B339" s="3"/>
      <c r="C339" s="1"/>
      <c r="K339" s="392"/>
    </row>
    <row r="340" spans="1:11" s="41" customFormat="1" ht="13">
      <c r="A340" s="1"/>
      <c r="B340" s="3"/>
      <c r="C340" s="1"/>
      <c r="K340" s="392"/>
    </row>
    <row r="341" spans="1:11" s="41" customFormat="1" ht="13">
      <c r="A341" s="1"/>
      <c r="B341" s="3"/>
      <c r="C341" s="1"/>
      <c r="K341" s="392"/>
    </row>
    <row r="342" spans="1:11" s="41" customFormat="1" ht="13">
      <c r="A342" s="1"/>
      <c r="B342" s="3"/>
      <c r="C342" s="1"/>
      <c r="K342" s="392"/>
    </row>
    <row r="343" spans="1:11" s="41" customFormat="1" ht="13">
      <c r="A343" s="1"/>
      <c r="B343" s="3"/>
      <c r="C343" s="1"/>
      <c r="K343" s="392"/>
    </row>
    <row r="344" spans="1:11" s="41" customFormat="1" ht="13">
      <c r="A344" s="1"/>
      <c r="B344" s="3"/>
      <c r="C344" s="1"/>
      <c r="K344" s="392"/>
    </row>
    <row r="345" spans="1:11" s="41" customFormat="1" ht="13">
      <c r="A345" s="1"/>
      <c r="B345" s="3"/>
      <c r="C345" s="1"/>
      <c r="K345" s="392"/>
    </row>
    <row r="346" spans="1:11" s="41" customFormat="1" ht="13">
      <c r="A346" s="1"/>
      <c r="B346" s="3"/>
      <c r="C346" s="1"/>
      <c r="K346" s="392"/>
    </row>
    <row r="347" spans="1:11" s="41" customFormat="1" ht="13">
      <c r="A347" s="1"/>
      <c r="B347" s="3"/>
      <c r="C347" s="1"/>
      <c r="K347" s="392"/>
    </row>
    <row r="348" spans="1:11" s="41" customFormat="1" ht="13">
      <c r="A348" s="1"/>
      <c r="B348" s="3"/>
      <c r="C348" s="1"/>
      <c r="K348" s="392"/>
    </row>
    <row r="349" spans="1:11" s="41" customFormat="1" ht="13">
      <c r="A349" s="1"/>
      <c r="B349" s="3"/>
      <c r="C349" s="1"/>
      <c r="K349" s="392"/>
    </row>
    <row r="350" spans="1:11" s="41" customFormat="1" ht="13">
      <c r="A350" s="1"/>
      <c r="B350" s="3"/>
      <c r="C350" s="1"/>
      <c r="K350" s="392"/>
    </row>
    <row r="351" spans="1:11" s="41" customFormat="1" ht="13">
      <c r="A351" s="1"/>
      <c r="B351" s="3"/>
      <c r="C351" s="1"/>
      <c r="K351" s="392"/>
    </row>
    <row r="352" spans="1:11" s="41" customFormat="1" ht="13">
      <c r="A352" s="1"/>
      <c r="B352" s="3"/>
      <c r="C352" s="1"/>
      <c r="K352" s="392"/>
    </row>
    <row r="353" spans="1:11" s="41" customFormat="1" ht="13">
      <c r="A353" s="1"/>
      <c r="B353" s="3"/>
      <c r="C353" s="1"/>
      <c r="K353" s="392"/>
    </row>
    <row r="354" spans="1:11" s="41" customFormat="1" ht="13">
      <c r="A354" s="1"/>
      <c r="B354" s="3"/>
      <c r="C354" s="1"/>
      <c r="K354" s="392"/>
    </row>
    <row r="355" spans="1:11" s="41" customFormat="1" ht="13">
      <c r="A355" s="1"/>
      <c r="B355" s="3"/>
      <c r="C355" s="1"/>
      <c r="K355" s="392"/>
    </row>
    <row r="356" spans="1:11" s="41" customFormat="1" ht="13">
      <c r="A356" s="1"/>
      <c r="B356" s="3"/>
      <c r="C356" s="1"/>
      <c r="K356" s="392"/>
    </row>
    <row r="357" spans="1:11" s="41" customFormat="1" ht="13">
      <c r="A357" s="1"/>
      <c r="B357" s="3"/>
      <c r="C357" s="1"/>
      <c r="K357" s="392"/>
    </row>
    <row r="358" spans="1:11" s="41" customFormat="1" ht="13">
      <c r="A358" s="1"/>
      <c r="B358" s="3"/>
      <c r="C358" s="1"/>
      <c r="K358" s="392"/>
    </row>
    <row r="359" spans="1:11" s="41" customFormat="1" ht="13">
      <c r="A359" s="1"/>
      <c r="B359" s="3"/>
      <c r="C359" s="1"/>
      <c r="K359" s="392"/>
    </row>
    <row r="360" spans="1:11" s="41" customFormat="1" ht="13">
      <c r="A360" s="1"/>
      <c r="B360" s="3"/>
      <c r="C360" s="1"/>
      <c r="K360" s="392"/>
    </row>
    <row r="361" spans="1:11" s="41" customFormat="1" ht="13">
      <c r="A361" s="1"/>
      <c r="B361" s="3"/>
      <c r="C361" s="1"/>
      <c r="K361" s="392"/>
    </row>
    <row r="362" spans="1:11" s="41" customFormat="1" ht="13">
      <c r="A362" s="1"/>
      <c r="B362" s="3"/>
      <c r="C362" s="1"/>
      <c r="K362" s="392"/>
    </row>
    <row r="363" spans="1:11" s="41" customFormat="1" ht="13">
      <c r="A363" s="1"/>
      <c r="B363" s="3"/>
      <c r="C363" s="1"/>
      <c r="K363" s="392"/>
    </row>
    <row r="364" spans="1:11" s="41" customFormat="1" ht="13">
      <c r="A364" s="1"/>
      <c r="B364" s="3"/>
      <c r="C364" s="1"/>
      <c r="K364" s="392"/>
    </row>
    <row r="365" spans="1:11" s="41" customFormat="1" ht="13">
      <c r="A365" s="1"/>
      <c r="B365" s="3"/>
      <c r="C365" s="1"/>
      <c r="K365" s="392"/>
    </row>
    <row r="366" spans="1:11" s="41" customFormat="1" ht="13">
      <c r="A366" s="1"/>
      <c r="B366" s="3"/>
      <c r="C366" s="1"/>
      <c r="K366" s="392"/>
    </row>
    <row r="367" spans="1:11" s="41" customFormat="1" ht="13">
      <c r="A367" s="1"/>
      <c r="B367" s="3"/>
      <c r="C367" s="1"/>
      <c r="K367" s="392"/>
    </row>
    <row r="368" spans="1:11" s="41" customFormat="1" ht="13">
      <c r="A368" s="1"/>
      <c r="B368" s="3"/>
      <c r="C368" s="1"/>
      <c r="K368" s="392"/>
    </row>
    <row r="369" spans="1:11" s="41" customFormat="1" ht="13">
      <c r="A369" s="1"/>
      <c r="B369" s="3"/>
      <c r="C369" s="1"/>
      <c r="K369" s="392"/>
    </row>
    <row r="370" spans="1:11" s="41" customFormat="1" ht="13">
      <c r="A370" s="1"/>
      <c r="B370" s="3"/>
      <c r="C370" s="1"/>
      <c r="K370" s="392"/>
    </row>
    <row r="371" spans="1:11" s="41" customFormat="1" ht="13">
      <c r="A371" s="1"/>
      <c r="B371" s="3"/>
      <c r="C371" s="1"/>
      <c r="K371" s="392"/>
    </row>
    <row r="372" spans="1:11" s="41" customFormat="1" ht="13">
      <c r="A372" s="1"/>
      <c r="B372" s="3"/>
      <c r="C372" s="1"/>
      <c r="K372" s="392"/>
    </row>
    <row r="373" spans="1:11" s="41" customFormat="1" ht="13">
      <c r="A373" s="1"/>
      <c r="B373" s="3"/>
      <c r="C373" s="1"/>
      <c r="K373" s="392"/>
    </row>
    <row r="374" spans="1:11" s="41" customFormat="1" ht="13">
      <c r="A374" s="1"/>
      <c r="B374" s="3"/>
      <c r="C374" s="1"/>
      <c r="K374" s="392"/>
    </row>
    <row r="375" spans="1:11" s="41" customFormat="1" ht="13">
      <c r="A375" s="1"/>
      <c r="B375" s="3"/>
      <c r="C375" s="1"/>
      <c r="K375" s="392"/>
    </row>
    <row r="376" spans="1:11" s="41" customFormat="1" ht="13">
      <c r="A376" s="1"/>
      <c r="B376" s="3"/>
      <c r="C376" s="1"/>
      <c r="K376" s="392"/>
    </row>
    <row r="377" spans="1:11" s="41" customFormat="1" ht="13">
      <c r="A377" s="1"/>
      <c r="B377" s="3"/>
      <c r="C377" s="1"/>
      <c r="K377" s="392"/>
    </row>
    <row r="378" spans="1:11" s="41" customFormat="1" ht="13">
      <c r="A378" s="1"/>
      <c r="B378" s="3"/>
      <c r="C378" s="1"/>
      <c r="K378" s="392"/>
    </row>
    <row r="379" spans="1:11" s="41" customFormat="1" ht="13">
      <c r="A379" s="1"/>
      <c r="B379" s="3"/>
      <c r="C379" s="1"/>
      <c r="K379" s="392"/>
    </row>
    <row r="380" spans="1:11" s="41" customFormat="1" ht="13">
      <c r="A380" s="1"/>
      <c r="B380" s="3"/>
      <c r="C380" s="1"/>
      <c r="K380" s="392"/>
    </row>
    <row r="381" spans="1:11" s="41" customFormat="1" ht="13">
      <c r="A381" s="1"/>
      <c r="B381" s="3"/>
      <c r="C381" s="1"/>
      <c r="K381" s="392"/>
    </row>
    <row r="382" spans="1:11" s="41" customFormat="1" ht="13">
      <c r="A382" s="1"/>
      <c r="B382" s="3"/>
      <c r="C382" s="1"/>
      <c r="K382" s="392"/>
    </row>
    <row r="383" spans="1:11" s="41" customFormat="1" ht="13">
      <c r="A383" s="1"/>
      <c r="B383" s="3"/>
      <c r="C383" s="1"/>
      <c r="K383" s="392"/>
    </row>
    <row r="384" spans="1:11" s="41" customFormat="1" ht="13">
      <c r="A384" s="1"/>
      <c r="B384" s="3"/>
      <c r="C384" s="1"/>
      <c r="K384" s="392"/>
    </row>
    <row r="385" spans="1:11" s="41" customFormat="1" ht="13">
      <c r="A385" s="1"/>
      <c r="B385" s="3"/>
      <c r="C385" s="1"/>
      <c r="K385" s="392"/>
    </row>
    <row r="386" spans="1:11" s="41" customFormat="1" ht="13">
      <c r="A386" s="1"/>
      <c r="B386" s="3"/>
      <c r="C386" s="1"/>
      <c r="K386" s="392"/>
    </row>
    <row r="387" spans="1:11" s="41" customFormat="1" ht="13">
      <c r="A387" s="1"/>
      <c r="B387" s="3"/>
      <c r="C387" s="1"/>
      <c r="K387" s="392"/>
    </row>
    <row r="388" spans="1:11" s="41" customFormat="1" ht="13">
      <c r="A388" s="1"/>
      <c r="B388" s="3"/>
      <c r="C388" s="1"/>
      <c r="K388" s="392"/>
    </row>
    <row r="389" spans="1:11" s="41" customFormat="1" ht="13">
      <c r="A389" s="1"/>
      <c r="B389" s="3"/>
      <c r="C389" s="1"/>
      <c r="K389" s="392"/>
    </row>
    <row r="390" spans="1:11" s="41" customFormat="1" ht="13">
      <c r="A390" s="1"/>
      <c r="B390" s="3"/>
      <c r="C390" s="1"/>
      <c r="K390" s="392"/>
    </row>
    <row r="391" spans="1:11" s="41" customFormat="1" ht="13">
      <c r="A391" s="1"/>
      <c r="B391" s="3"/>
      <c r="C391" s="1"/>
      <c r="K391" s="392"/>
    </row>
    <row r="392" spans="1:11" s="41" customFormat="1" ht="13">
      <c r="A392" s="1"/>
      <c r="B392" s="3"/>
      <c r="C392" s="1"/>
      <c r="K392" s="392"/>
    </row>
    <row r="393" spans="1:11" s="41" customFormat="1" ht="13">
      <c r="A393" s="1"/>
      <c r="B393" s="3"/>
      <c r="C393" s="1"/>
      <c r="K393" s="392"/>
    </row>
    <row r="394" spans="1:11" s="41" customFormat="1" ht="13">
      <c r="A394" s="1"/>
      <c r="B394" s="3"/>
      <c r="C394" s="1"/>
      <c r="K394" s="392"/>
    </row>
    <row r="395" spans="1:11" s="41" customFormat="1" ht="13">
      <c r="A395" s="1"/>
      <c r="B395" s="3"/>
      <c r="C395" s="1"/>
      <c r="K395" s="392"/>
    </row>
    <row r="396" spans="1:11" s="41" customFormat="1" ht="13">
      <c r="A396" s="1"/>
      <c r="B396" s="3"/>
      <c r="C396" s="1"/>
      <c r="K396" s="392"/>
    </row>
    <row r="397" spans="1:11" s="41" customFormat="1" ht="13">
      <c r="A397" s="1"/>
      <c r="B397" s="3"/>
      <c r="C397" s="1"/>
      <c r="K397" s="392"/>
    </row>
    <row r="398" spans="1:11" s="41" customFormat="1" ht="13">
      <c r="A398" s="1"/>
      <c r="B398" s="3"/>
      <c r="C398" s="1"/>
      <c r="K398" s="392"/>
    </row>
    <row r="399" spans="1:11" s="41" customFormat="1" ht="13">
      <c r="A399" s="1"/>
      <c r="B399" s="3"/>
      <c r="C399" s="1"/>
      <c r="K399" s="392"/>
    </row>
    <row r="400" spans="1:11" s="41" customFormat="1" ht="13">
      <c r="A400" s="1"/>
      <c r="B400" s="3"/>
      <c r="C400" s="1"/>
      <c r="K400" s="392"/>
    </row>
    <row r="401" spans="1:11" s="41" customFormat="1" ht="13">
      <c r="A401" s="1"/>
      <c r="B401" s="3"/>
      <c r="C401" s="1"/>
      <c r="K401" s="392"/>
    </row>
    <row r="402" spans="1:11" s="41" customFormat="1" ht="13">
      <c r="A402" s="1"/>
      <c r="B402" s="3"/>
      <c r="C402" s="1"/>
      <c r="K402" s="392"/>
    </row>
    <row r="403" spans="1:11" s="41" customFormat="1" ht="13">
      <c r="A403" s="1"/>
      <c r="B403" s="3"/>
      <c r="C403" s="1"/>
      <c r="K403" s="392"/>
    </row>
    <row r="404" spans="1:11" s="41" customFormat="1" ht="13">
      <c r="A404" s="1"/>
      <c r="B404" s="3"/>
      <c r="C404" s="1"/>
      <c r="K404" s="392"/>
    </row>
    <row r="405" spans="1:11" s="41" customFormat="1" ht="13">
      <c r="A405" s="1"/>
      <c r="B405" s="3"/>
      <c r="C405" s="1"/>
      <c r="K405" s="392"/>
    </row>
    <row r="406" spans="1:11" s="41" customFormat="1" ht="13">
      <c r="A406" s="1"/>
      <c r="B406" s="3"/>
      <c r="C406" s="1"/>
      <c r="K406" s="392"/>
    </row>
    <row r="407" spans="1:11" s="41" customFormat="1" ht="13">
      <c r="A407" s="1"/>
      <c r="B407" s="3"/>
      <c r="C407" s="1"/>
      <c r="K407" s="392"/>
    </row>
    <row r="408" spans="1:11" s="41" customFormat="1" ht="13">
      <c r="A408" s="1"/>
      <c r="B408" s="3"/>
      <c r="C408" s="1"/>
      <c r="K408" s="392"/>
    </row>
    <row r="409" spans="1:11" s="41" customFormat="1" ht="13">
      <c r="A409" s="1"/>
      <c r="B409" s="3"/>
      <c r="C409" s="1"/>
      <c r="K409" s="392"/>
    </row>
    <row r="410" spans="1:11" s="41" customFormat="1" ht="13">
      <c r="A410" s="1"/>
      <c r="B410" s="3"/>
      <c r="C410" s="1"/>
      <c r="K410" s="392"/>
    </row>
    <row r="411" spans="1:11" s="41" customFormat="1" ht="13">
      <c r="A411" s="1"/>
      <c r="B411" s="3"/>
      <c r="C411" s="1"/>
      <c r="K411" s="392"/>
    </row>
    <row r="412" spans="1:11" s="41" customFormat="1" ht="13">
      <c r="A412" s="1"/>
      <c r="B412" s="3"/>
      <c r="C412" s="1"/>
      <c r="K412" s="392"/>
    </row>
    <row r="413" spans="1:11" s="41" customFormat="1" ht="13">
      <c r="A413" s="1"/>
      <c r="B413" s="3"/>
      <c r="C413" s="1"/>
      <c r="K413" s="392"/>
    </row>
    <row r="414" spans="1:11" s="41" customFormat="1" ht="13">
      <c r="A414" s="1"/>
      <c r="B414" s="3"/>
      <c r="C414" s="1"/>
      <c r="K414" s="392"/>
    </row>
    <row r="415" spans="1:11" s="41" customFormat="1" ht="13">
      <c r="A415" s="1"/>
      <c r="B415" s="3"/>
      <c r="C415" s="1"/>
      <c r="K415" s="392"/>
    </row>
    <row r="416" spans="1:11" s="41" customFormat="1" ht="13">
      <c r="A416" s="1"/>
      <c r="B416" s="3"/>
      <c r="C416" s="1"/>
      <c r="K416" s="392"/>
    </row>
    <row r="417" spans="1:11" s="41" customFormat="1" ht="13">
      <c r="A417" s="1"/>
      <c r="B417" s="3"/>
      <c r="C417" s="1"/>
      <c r="K417" s="392"/>
    </row>
    <row r="418" spans="1:11" s="41" customFormat="1" ht="13">
      <c r="A418" s="1"/>
      <c r="B418" s="3"/>
      <c r="C418" s="1"/>
      <c r="K418" s="392"/>
    </row>
    <row r="419" spans="1:11" s="41" customFormat="1" ht="13">
      <c r="A419" s="1"/>
      <c r="B419" s="3"/>
      <c r="C419" s="1"/>
      <c r="K419" s="392"/>
    </row>
    <row r="420" spans="1:11" s="41" customFormat="1" ht="13">
      <c r="A420" s="1"/>
      <c r="B420" s="3"/>
      <c r="C420" s="1"/>
      <c r="K420" s="392"/>
    </row>
    <row r="421" spans="1:11" s="41" customFormat="1" ht="13">
      <c r="A421" s="1"/>
      <c r="B421" s="3"/>
      <c r="C421" s="1"/>
      <c r="K421" s="392"/>
    </row>
    <row r="422" spans="1:11" s="41" customFormat="1" ht="13">
      <c r="A422" s="1"/>
      <c r="B422" s="3"/>
      <c r="C422" s="1"/>
      <c r="K422" s="392"/>
    </row>
    <row r="423" spans="1:11" s="41" customFormat="1" ht="13">
      <c r="A423" s="1"/>
      <c r="B423" s="3"/>
      <c r="C423" s="1"/>
      <c r="K423" s="392"/>
    </row>
    <row r="424" spans="1:11" s="41" customFormat="1" ht="13">
      <c r="A424" s="1"/>
      <c r="B424" s="3"/>
      <c r="C424" s="1"/>
      <c r="K424" s="392"/>
    </row>
    <row r="425" spans="1:11" s="41" customFormat="1" ht="13">
      <c r="A425" s="1"/>
      <c r="B425" s="3"/>
      <c r="C425" s="1"/>
      <c r="K425" s="392"/>
    </row>
    <row r="426" spans="1:11" s="41" customFormat="1" ht="13">
      <c r="A426" s="1"/>
      <c r="B426" s="3"/>
      <c r="C426" s="1"/>
      <c r="K426" s="392"/>
    </row>
    <row r="427" spans="1:11" s="41" customFormat="1" ht="13">
      <c r="A427" s="1"/>
      <c r="B427" s="3"/>
      <c r="C427" s="1"/>
      <c r="K427" s="392"/>
    </row>
    <row r="428" spans="1:11" s="41" customFormat="1" ht="13">
      <c r="A428" s="1"/>
      <c r="B428" s="3"/>
      <c r="C428" s="1"/>
      <c r="K428" s="392"/>
    </row>
    <row r="429" spans="1:11" s="41" customFormat="1" ht="13">
      <c r="A429" s="1"/>
      <c r="B429" s="3"/>
      <c r="C429" s="1"/>
      <c r="K429" s="392"/>
    </row>
    <row r="430" spans="1:11" s="41" customFormat="1" ht="13">
      <c r="A430" s="1"/>
      <c r="B430" s="3"/>
      <c r="C430" s="1"/>
      <c r="K430" s="392"/>
    </row>
    <row r="431" spans="1:11" s="41" customFormat="1" ht="13">
      <c r="A431" s="1"/>
      <c r="B431" s="3"/>
      <c r="C431" s="1"/>
      <c r="K431" s="392"/>
    </row>
    <row r="432" spans="1:11" s="41" customFormat="1" ht="13">
      <c r="A432" s="1"/>
      <c r="B432" s="3"/>
      <c r="C432" s="1"/>
      <c r="K432" s="392"/>
    </row>
    <row r="433" spans="1:11" s="41" customFormat="1" ht="13">
      <c r="A433" s="1"/>
      <c r="B433" s="3"/>
      <c r="C433" s="1"/>
      <c r="K433" s="392"/>
    </row>
    <row r="434" spans="1:11" s="41" customFormat="1" ht="13">
      <c r="A434" s="1"/>
      <c r="B434" s="3"/>
      <c r="C434" s="1"/>
      <c r="K434" s="392"/>
    </row>
    <row r="435" spans="1:11" s="41" customFormat="1" ht="13">
      <c r="A435" s="1"/>
      <c r="B435" s="3"/>
      <c r="C435" s="1"/>
      <c r="K435" s="392"/>
    </row>
    <row r="436" spans="1:11" s="41" customFormat="1" ht="13">
      <c r="A436" s="1"/>
      <c r="B436" s="3"/>
      <c r="C436" s="1"/>
      <c r="K436" s="392"/>
    </row>
    <row r="437" spans="1:11" s="41" customFormat="1" ht="13">
      <c r="A437" s="1"/>
      <c r="B437" s="3"/>
      <c r="C437" s="1"/>
      <c r="K437" s="392"/>
    </row>
    <row r="438" spans="1:11" s="41" customFormat="1" ht="13">
      <c r="A438" s="1"/>
      <c r="B438" s="3"/>
      <c r="C438" s="1"/>
      <c r="K438" s="392"/>
    </row>
    <row r="439" spans="1:11" s="41" customFormat="1" ht="13">
      <c r="A439" s="1"/>
      <c r="B439" s="3"/>
      <c r="C439" s="1"/>
      <c r="K439" s="392"/>
    </row>
    <row r="440" spans="1:11" s="41" customFormat="1" ht="13">
      <c r="A440" s="1"/>
      <c r="B440" s="3"/>
      <c r="C440" s="1"/>
      <c r="K440" s="392"/>
    </row>
    <row r="441" spans="1:11" s="41" customFormat="1" ht="13">
      <c r="A441" s="1"/>
      <c r="B441" s="3"/>
      <c r="C441" s="1"/>
      <c r="K441" s="392"/>
    </row>
    <row r="442" spans="1:11" s="41" customFormat="1" ht="13">
      <c r="A442" s="1"/>
      <c r="B442" s="3"/>
      <c r="C442" s="1"/>
      <c r="K442" s="392"/>
    </row>
    <row r="443" spans="1:11" s="41" customFormat="1" ht="13">
      <c r="A443" s="1"/>
      <c r="B443" s="3"/>
      <c r="C443" s="1"/>
      <c r="K443" s="392"/>
    </row>
    <row r="444" spans="1:11" s="41" customFormat="1" ht="13">
      <c r="A444" s="1"/>
      <c r="B444" s="3"/>
      <c r="C444" s="1"/>
      <c r="K444" s="392"/>
    </row>
    <row r="445" spans="1:11" s="41" customFormat="1" ht="13">
      <c r="A445" s="1"/>
      <c r="B445" s="3"/>
      <c r="C445" s="1"/>
      <c r="K445" s="392"/>
    </row>
    <row r="446" spans="1:11" s="41" customFormat="1" ht="13">
      <c r="A446" s="1"/>
      <c r="B446" s="3"/>
      <c r="C446" s="1"/>
      <c r="K446" s="392"/>
    </row>
    <row r="447" spans="1:11" s="41" customFormat="1" ht="13">
      <c r="A447" s="1"/>
      <c r="B447" s="3"/>
      <c r="C447" s="1"/>
      <c r="K447" s="392"/>
    </row>
    <row r="448" spans="1:11" s="41" customFormat="1" ht="13">
      <c r="A448" s="1"/>
      <c r="B448" s="3"/>
      <c r="C448" s="1"/>
      <c r="K448" s="392"/>
    </row>
    <row r="449" spans="1:11" s="41" customFormat="1" ht="13">
      <c r="A449" s="1"/>
      <c r="B449" s="3"/>
      <c r="C449" s="1"/>
      <c r="K449" s="392"/>
    </row>
    <row r="450" spans="1:11" s="41" customFormat="1" ht="13">
      <c r="A450" s="1"/>
      <c r="B450" s="3"/>
      <c r="C450" s="1"/>
      <c r="K450" s="392"/>
    </row>
    <row r="451" spans="1:11" s="41" customFormat="1" ht="13">
      <c r="A451" s="1"/>
      <c r="B451" s="3"/>
      <c r="C451" s="1"/>
      <c r="K451" s="392"/>
    </row>
    <row r="452" spans="1:11" s="41" customFormat="1" ht="13">
      <c r="A452" s="1"/>
      <c r="B452" s="3"/>
      <c r="C452" s="1"/>
      <c r="K452" s="392"/>
    </row>
    <row r="453" spans="1:11" s="41" customFormat="1" ht="13">
      <c r="A453" s="1"/>
      <c r="B453" s="3"/>
      <c r="C453" s="1"/>
      <c r="K453" s="392"/>
    </row>
    <row r="454" spans="1:11" s="41" customFormat="1" ht="13">
      <c r="A454" s="1"/>
      <c r="B454" s="3"/>
      <c r="C454" s="1"/>
      <c r="K454" s="392"/>
    </row>
    <row r="455" spans="1:11" s="41" customFormat="1" ht="13">
      <c r="A455" s="1"/>
      <c r="B455" s="3"/>
      <c r="C455" s="1"/>
      <c r="K455" s="392"/>
    </row>
    <row r="456" spans="1:11" s="41" customFormat="1" ht="13">
      <c r="A456" s="1"/>
      <c r="B456" s="3"/>
      <c r="C456" s="1"/>
      <c r="K456" s="392"/>
    </row>
    <row r="457" spans="1:11" s="41" customFormat="1" ht="13">
      <c r="A457" s="1"/>
      <c r="B457" s="3"/>
      <c r="C457" s="1"/>
      <c r="K457" s="392"/>
    </row>
    <row r="458" spans="1:11" s="41" customFormat="1" ht="13">
      <c r="A458" s="1"/>
      <c r="B458" s="3"/>
      <c r="C458" s="1"/>
      <c r="K458" s="392"/>
    </row>
    <row r="459" spans="1:11" s="41" customFormat="1" ht="13">
      <c r="A459" s="1"/>
      <c r="B459" s="3"/>
      <c r="C459" s="1"/>
      <c r="K459" s="392"/>
    </row>
    <row r="460" spans="1:11" s="41" customFormat="1" ht="13">
      <c r="A460" s="1"/>
      <c r="B460" s="3"/>
      <c r="C460" s="1"/>
      <c r="K460" s="392"/>
    </row>
    <row r="461" spans="1:11" s="41" customFormat="1" ht="13">
      <c r="A461" s="1"/>
      <c r="B461" s="3"/>
      <c r="C461" s="1"/>
      <c r="K461" s="392"/>
    </row>
    <row r="462" spans="1:11" s="41" customFormat="1" ht="13">
      <c r="A462" s="1"/>
      <c r="B462" s="3"/>
      <c r="C462" s="1"/>
      <c r="K462" s="392"/>
    </row>
    <row r="463" spans="1:11" s="41" customFormat="1" ht="13">
      <c r="A463" s="1"/>
      <c r="B463" s="3"/>
      <c r="C463" s="1"/>
      <c r="K463" s="392"/>
    </row>
    <row r="464" spans="1:11" s="41" customFormat="1" ht="13">
      <c r="A464" s="1"/>
      <c r="B464" s="3"/>
      <c r="C464" s="1"/>
      <c r="K464" s="392"/>
    </row>
    <row r="465" spans="1:11" s="41" customFormat="1" ht="13">
      <c r="A465" s="1"/>
      <c r="B465" s="3"/>
      <c r="C465" s="1"/>
      <c r="K465" s="392"/>
    </row>
    <row r="466" spans="1:11" s="41" customFormat="1" ht="13">
      <c r="A466" s="1"/>
      <c r="B466" s="3"/>
      <c r="C466" s="1"/>
      <c r="K466" s="392"/>
    </row>
    <row r="467" spans="1:11" s="41" customFormat="1" ht="13">
      <c r="A467" s="1"/>
      <c r="B467" s="3"/>
      <c r="C467" s="1"/>
      <c r="K467" s="392"/>
    </row>
    <row r="468" spans="1:11" s="41" customFormat="1" ht="13">
      <c r="A468" s="1"/>
      <c r="B468" s="3"/>
      <c r="C468" s="1"/>
      <c r="K468" s="392"/>
    </row>
    <row r="469" spans="1:11" s="41" customFormat="1" ht="13">
      <c r="A469" s="1"/>
      <c r="B469" s="3"/>
      <c r="C469" s="1"/>
      <c r="K469" s="392"/>
    </row>
    <row r="470" spans="1:11" s="41" customFormat="1" ht="13">
      <c r="A470" s="1"/>
      <c r="B470" s="3"/>
      <c r="C470" s="1"/>
      <c r="K470" s="392"/>
    </row>
    <row r="471" spans="1:11" s="41" customFormat="1" ht="13">
      <c r="A471" s="1"/>
      <c r="B471" s="3"/>
      <c r="C471" s="1"/>
      <c r="K471" s="392"/>
    </row>
    <row r="472" spans="1:11" s="41" customFormat="1" ht="13">
      <c r="A472" s="1"/>
      <c r="B472" s="3"/>
      <c r="C472" s="1"/>
      <c r="K472" s="392"/>
    </row>
    <row r="473" spans="1:11" s="41" customFormat="1" ht="13">
      <c r="A473" s="1"/>
      <c r="B473" s="3"/>
      <c r="C473" s="1"/>
      <c r="K473" s="392"/>
    </row>
    <row r="474" spans="1:11" s="41" customFormat="1" ht="13">
      <c r="A474" s="1"/>
      <c r="B474" s="3"/>
      <c r="C474" s="1"/>
      <c r="K474" s="392"/>
    </row>
    <row r="475" spans="1:11" s="41" customFormat="1" ht="13">
      <c r="A475" s="1"/>
      <c r="B475" s="3"/>
      <c r="C475" s="1"/>
      <c r="K475" s="392"/>
    </row>
    <row r="476" spans="1:11" s="41" customFormat="1" ht="13">
      <c r="A476" s="1"/>
      <c r="B476" s="3"/>
      <c r="C476" s="1"/>
      <c r="K476" s="392"/>
    </row>
    <row r="477" spans="1:11" s="41" customFormat="1" ht="13">
      <c r="A477" s="1"/>
      <c r="B477" s="3"/>
      <c r="C477" s="1"/>
      <c r="K477" s="392"/>
    </row>
    <row r="478" spans="1:11" s="41" customFormat="1" ht="13">
      <c r="A478" s="1"/>
      <c r="B478" s="3"/>
      <c r="C478" s="1"/>
      <c r="K478" s="392"/>
    </row>
    <row r="479" spans="1:11" s="41" customFormat="1" ht="13">
      <c r="A479" s="1"/>
      <c r="B479" s="3"/>
      <c r="C479" s="1"/>
      <c r="K479" s="392"/>
    </row>
    <row r="480" spans="1:11" s="41" customFormat="1" ht="13">
      <c r="A480" s="1"/>
      <c r="B480" s="3"/>
      <c r="C480" s="1"/>
      <c r="K480" s="392"/>
    </row>
    <row r="481" spans="1:11" s="41" customFormat="1" ht="13">
      <c r="A481" s="1"/>
      <c r="B481" s="3"/>
      <c r="C481" s="1"/>
      <c r="K481" s="392"/>
    </row>
    <row r="482" spans="1:11" s="41" customFormat="1" ht="13">
      <c r="A482" s="1"/>
      <c r="B482" s="3"/>
      <c r="C482" s="1"/>
      <c r="K482" s="392"/>
    </row>
    <row r="483" spans="1:11" s="41" customFormat="1" ht="13">
      <c r="A483" s="1"/>
      <c r="B483" s="3"/>
      <c r="C483" s="1"/>
      <c r="K483" s="392"/>
    </row>
    <row r="484" spans="1:11" s="41" customFormat="1" ht="13">
      <c r="A484" s="1"/>
      <c r="B484" s="3"/>
      <c r="C484" s="1"/>
      <c r="K484" s="392"/>
    </row>
    <row r="485" spans="1:11" s="41" customFormat="1" ht="13">
      <c r="A485" s="1"/>
      <c r="B485" s="3"/>
      <c r="C485" s="1"/>
      <c r="K485" s="392"/>
    </row>
    <row r="486" spans="1:11" s="41" customFormat="1" ht="13">
      <c r="A486" s="1"/>
      <c r="B486" s="3"/>
      <c r="C486" s="1"/>
      <c r="K486" s="392"/>
    </row>
    <row r="487" spans="1:11" s="41" customFormat="1" ht="13">
      <c r="A487" s="1"/>
      <c r="B487" s="3"/>
      <c r="C487" s="1"/>
      <c r="K487" s="392"/>
    </row>
    <row r="488" spans="1:11" s="41" customFormat="1" ht="13">
      <c r="A488" s="1"/>
      <c r="B488" s="3"/>
      <c r="C488" s="1"/>
      <c r="K488" s="392"/>
    </row>
    <row r="489" spans="1:11" s="41" customFormat="1" ht="13">
      <c r="A489" s="1"/>
      <c r="B489" s="3"/>
      <c r="C489" s="1"/>
      <c r="K489" s="392"/>
    </row>
    <row r="490" spans="1:11" s="41" customFormat="1" ht="13">
      <c r="A490" s="1"/>
      <c r="B490" s="3"/>
      <c r="C490" s="1"/>
      <c r="K490" s="392"/>
    </row>
    <row r="491" spans="1:11" s="41" customFormat="1" ht="13">
      <c r="A491" s="1"/>
      <c r="B491" s="3"/>
      <c r="C491" s="1"/>
      <c r="K491" s="392"/>
    </row>
    <row r="492" spans="1:11" s="41" customFormat="1" ht="13">
      <c r="A492" s="1"/>
      <c r="B492" s="3"/>
      <c r="C492" s="1"/>
      <c r="K492" s="392"/>
    </row>
    <row r="493" spans="1:11" s="41" customFormat="1" ht="13">
      <c r="A493" s="1"/>
      <c r="B493" s="3"/>
      <c r="C493" s="1"/>
      <c r="K493" s="392"/>
    </row>
    <row r="494" spans="1:11" s="41" customFormat="1" ht="13">
      <c r="A494" s="1"/>
      <c r="B494" s="3"/>
      <c r="C494" s="1"/>
      <c r="K494" s="392"/>
    </row>
    <row r="495" spans="1:11" s="41" customFormat="1" ht="13">
      <c r="A495" s="1"/>
      <c r="B495" s="3"/>
      <c r="C495" s="1"/>
      <c r="K495" s="392"/>
    </row>
    <row r="496" spans="1:11" s="41" customFormat="1" ht="13">
      <c r="A496" s="1"/>
      <c r="B496" s="3"/>
      <c r="C496" s="1"/>
      <c r="K496" s="392"/>
    </row>
    <row r="497" spans="1:11" s="41" customFormat="1" ht="13">
      <c r="A497" s="1"/>
      <c r="B497" s="3"/>
      <c r="C497" s="1"/>
      <c r="K497" s="392"/>
    </row>
    <row r="498" spans="1:11" s="41" customFormat="1" ht="13">
      <c r="A498" s="1"/>
      <c r="B498" s="3"/>
      <c r="C498" s="1"/>
      <c r="K498" s="392"/>
    </row>
    <row r="499" spans="1:11" s="41" customFormat="1" ht="13">
      <c r="A499" s="1"/>
      <c r="B499" s="3"/>
      <c r="C499" s="1"/>
      <c r="K499" s="392"/>
    </row>
    <row r="500" spans="1:11" s="41" customFormat="1" ht="13">
      <c r="A500" s="1"/>
      <c r="B500" s="3"/>
      <c r="C500" s="1"/>
      <c r="K500" s="392"/>
    </row>
    <row r="501" spans="1:11" s="41" customFormat="1" ht="13">
      <c r="A501" s="1"/>
      <c r="B501" s="3"/>
      <c r="C501" s="1"/>
      <c r="K501" s="392"/>
    </row>
    <row r="502" spans="1:11" s="41" customFormat="1" ht="13">
      <c r="A502" s="1"/>
      <c r="B502" s="3"/>
      <c r="C502" s="1"/>
      <c r="K502" s="392"/>
    </row>
    <row r="503" spans="1:11" s="41" customFormat="1" ht="13">
      <c r="A503" s="1"/>
      <c r="B503" s="3"/>
      <c r="C503" s="1"/>
      <c r="K503" s="392"/>
    </row>
    <row r="504" spans="1:11" s="41" customFormat="1" ht="13">
      <c r="A504" s="1"/>
      <c r="B504" s="3"/>
      <c r="C504" s="1"/>
      <c r="K504" s="392"/>
    </row>
    <row r="505" spans="1:11" s="41" customFormat="1" ht="13">
      <c r="A505" s="1"/>
      <c r="B505" s="3"/>
      <c r="C505" s="1"/>
      <c r="K505" s="392"/>
    </row>
    <row r="506" spans="1:11" s="41" customFormat="1" ht="13">
      <c r="A506" s="1"/>
      <c r="B506" s="3"/>
      <c r="C506" s="1"/>
      <c r="K506" s="392"/>
    </row>
    <row r="507" spans="1:11" s="41" customFormat="1" ht="13">
      <c r="A507" s="1"/>
      <c r="B507" s="3"/>
      <c r="C507" s="1"/>
      <c r="K507" s="392"/>
    </row>
    <row r="508" spans="1:11" s="41" customFormat="1" ht="13">
      <c r="A508" s="1"/>
      <c r="B508" s="3"/>
      <c r="C508" s="1"/>
      <c r="K508" s="392"/>
    </row>
    <row r="509" spans="1:11" s="41" customFormat="1" ht="13">
      <c r="A509" s="1"/>
      <c r="B509" s="3"/>
      <c r="C509" s="1"/>
      <c r="K509" s="392"/>
    </row>
    <row r="510" spans="1:11" s="41" customFormat="1" ht="13">
      <c r="A510" s="1"/>
      <c r="B510" s="3"/>
      <c r="C510" s="1"/>
      <c r="K510" s="392"/>
    </row>
    <row r="511" spans="1:11" s="41" customFormat="1" ht="13">
      <c r="A511" s="1"/>
      <c r="B511" s="3"/>
      <c r="C511" s="1"/>
      <c r="K511" s="392"/>
    </row>
    <row r="512" spans="1:11" s="41" customFormat="1" ht="13">
      <c r="A512" s="1"/>
      <c r="B512" s="3"/>
      <c r="C512" s="1"/>
      <c r="K512" s="392"/>
    </row>
    <row r="513" spans="1:11" s="41" customFormat="1" ht="13">
      <c r="A513" s="1"/>
      <c r="B513" s="3"/>
      <c r="C513" s="1"/>
      <c r="K513" s="392"/>
    </row>
    <row r="514" spans="1:11" s="41" customFormat="1" ht="13">
      <c r="A514" s="1"/>
      <c r="B514" s="3"/>
      <c r="C514" s="1"/>
      <c r="K514" s="392"/>
    </row>
    <row r="515" spans="1:11" s="41" customFormat="1" ht="13">
      <c r="A515" s="1"/>
      <c r="B515" s="3"/>
      <c r="C515" s="1"/>
      <c r="K515" s="392"/>
    </row>
    <row r="516" spans="1:11" s="41" customFormat="1" ht="13">
      <c r="A516" s="1"/>
      <c r="B516" s="3"/>
      <c r="C516" s="1"/>
      <c r="K516" s="392"/>
    </row>
    <row r="517" spans="1:11" s="41" customFormat="1" ht="13">
      <c r="A517" s="1"/>
      <c r="B517" s="3"/>
      <c r="C517" s="1"/>
      <c r="K517" s="392"/>
    </row>
    <row r="518" spans="1:11" s="41" customFormat="1" ht="13">
      <c r="A518" s="1"/>
      <c r="B518" s="3"/>
      <c r="C518" s="1"/>
      <c r="K518" s="392"/>
    </row>
    <row r="519" spans="1:11" s="41" customFormat="1" ht="13">
      <c r="A519" s="1"/>
      <c r="B519" s="3"/>
      <c r="C519" s="1"/>
      <c r="K519" s="392"/>
    </row>
    <row r="520" spans="1:11" s="41" customFormat="1" ht="13">
      <c r="A520" s="1"/>
      <c r="B520" s="3"/>
      <c r="C520" s="1"/>
      <c r="K520" s="392"/>
    </row>
    <row r="521" spans="1:11" s="41" customFormat="1" ht="13">
      <c r="A521" s="1"/>
      <c r="B521" s="3"/>
      <c r="C521" s="1"/>
      <c r="K521" s="392"/>
    </row>
  </sheetData>
  <sheetProtection algorithmName="SHA-512" hashValue="WLGB7Zmk+ReZV1MrzX6GkUsHg1d0vDpUwub8YDCoEXLDJw3dWfJLlyGi9yW2o7Qe+DBw8GhWddqP+Sy5VGHO9g==" saltValue="bVTyinvbNeYnyoqZBGB8Yw==" spinCount="100000" sheet="1" formatCells="0" formatColumns="0" formatRows="0" insertColumns="0" insertRows="0" insertHyperlinks="0" deleteColumns="0" deleteRows="0" sort="0" autoFilter="0" pivotTables="0"/>
  <mergeCells count="23">
    <mergeCell ref="C56:AB56"/>
    <mergeCell ref="C85:AB85"/>
    <mergeCell ref="C86:J86"/>
    <mergeCell ref="AA27:AA28"/>
    <mergeCell ref="AB27:AB28"/>
    <mergeCell ref="C50:AB50"/>
    <mergeCell ref="C27:D28"/>
    <mergeCell ref="C5:O10"/>
    <mergeCell ref="C89:AB89"/>
    <mergeCell ref="C77:AB77"/>
    <mergeCell ref="C92:AB92"/>
    <mergeCell ref="C69:AB69"/>
    <mergeCell ref="M27:R27"/>
    <mergeCell ref="S27:X27"/>
    <mergeCell ref="C31:AB31"/>
    <mergeCell ref="C33:J33"/>
    <mergeCell ref="C42:AB42"/>
    <mergeCell ref="J27:J28"/>
    <mergeCell ref="K27:K28"/>
    <mergeCell ref="L27:L28"/>
    <mergeCell ref="Y27:Y28"/>
    <mergeCell ref="Z27:Z28"/>
    <mergeCell ref="C59:J59"/>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724FF-6C30-944A-9CA9-1E203946153B}">
  <sheetPr codeName="Sheet9">
    <tabColor theme="5"/>
  </sheetPr>
  <dimension ref="A1:D36"/>
  <sheetViews>
    <sheetView zoomScaleNormal="100" workbookViewId="0">
      <pane ySplit="1" topLeftCell="A2" activePane="bottomLeft" state="frozen"/>
      <selection activeCell="C21" sqref="C21:I21"/>
      <selection pane="bottomLeft" activeCell="A7" sqref="A7"/>
    </sheetView>
  </sheetViews>
  <sheetFormatPr baseColWidth="10" defaultColWidth="13.453125" defaultRowHeight="13"/>
  <cols>
    <col min="1" max="1" width="19.7265625" style="1" customWidth="1"/>
    <col min="2" max="2" width="88.54296875" style="1" customWidth="1"/>
    <col min="3" max="3" width="7.26953125" style="1" customWidth="1"/>
    <col min="4" max="4" width="60" style="3" customWidth="1"/>
    <col min="5" max="9" width="25.453125" style="3" customWidth="1"/>
    <col min="10" max="10" width="12.7265625" style="3" customWidth="1"/>
    <col min="11" max="11" width="14.453125" style="3" customWidth="1"/>
    <col min="12" max="21" width="11.1796875" style="3" customWidth="1"/>
    <col min="22" max="25" width="8.7265625" style="3" customWidth="1"/>
    <col min="26" max="16384" width="13.453125" style="3"/>
  </cols>
  <sheetData>
    <row r="1" spans="4:4" s="1" customFormat="1" ht="75" customHeight="1"/>
    <row r="2" spans="4:4" s="1" customFormat="1" ht="20.149999999999999" customHeight="1"/>
    <row r="3" spans="4:4" ht="18">
      <c r="D3" s="267" t="s">
        <v>214</v>
      </c>
    </row>
    <row r="4" spans="4:4" ht="18">
      <c r="D4" s="253" t="s">
        <v>6</v>
      </c>
    </row>
    <row r="5" spans="4:4" ht="18">
      <c r="D5" s="253" t="s">
        <v>7</v>
      </c>
    </row>
    <row r="6" spans="4:4" ht="18">
      <c r="D6" s="253" t="s">
        <v>8</v>
      </c>
    </row>
    <row r="7" spans="4:4" ht="18">
      <c r="D7" s="253" t="s">
        <v>9</v>
      </c>
    </row>
    <row r="26" spans="2:4" ht="37.5" customHeight="1"/>
    <row r="27" spans="2:4" ht="14.5" customHeight="1">
      <c r="B27" s="493" t="s">
        <v>215</v>
      </c>
      <c r="C27" s="346"/>
      <c r="D27" s="463"/>
    </row>
    <row r="28" spans="2:4" ht="8.15" customHeight="1">
      <c r="B28" s="493"/>
      <c r="C28" s="346"/>
      <c r="D28" s="463"/>
    </row>
    <row r="29" spans="2:4" ht="13" customHeight="1">
      <c r="B29" s="493"/>
      <c r="C29" s="346"/>
      <c r="D29" s="463"/>
    </row>
    <row r="30" spans="2:4">
      <c r="B30" s="493"/>
      <c r="C30" s="346"/>
      <c r="D30" s="463"/>
    </row>
    <row r="31" spans="2:4">
      <c r="B31" s="493"/>
      <c r="C31" s="346"/>
    </row>
    <row r="32" spans="2:4">
      <c r="B32" s="493"/>
      <c r="C32" s="346"/>
    </row>
    <row r="33" spans="2:3">
      <c r="B33" s="493"/>
      <c r="C33" s="346"/>
    </row>
    <row r="34" spans="2:3">
      <c r="B34" s="493"/>
      <c r="C34" s="346"/>
    </row>
    <row r="35" spans="2:3">
      <c r="B35" s="493"/>
      <c r="C35" s="346"/>
    </row>
    <row r="36" spans="2:3">
      <c r="B36" s="493"/>
      <c r="C36" s="346"/>
    </row>
  </sheetData>
  <sheetProtection algorithmName="SHA-512" hashValue="hg8oKn6rJPAMu/jh7tnHMVjY7sShfgoiH0Lhf95qzCFtt9gcaw+7zy4hJ9Wl/VRO5ZETEjNY1BL9B3LtDS7dAQ==" saltValue="qksfsDlIwOyd9M77evKBYA==" spinCount="100000" sheet="1" formatCells="0" formatColumns="0" formatRows="0" insertColumns="0" insertRows="0" insertHyperlinks="0" deleteColumns="0" deleteRows="0" sort="0" autoFilter="0" pivotTables="0"/>
  <mergeCells count="3">
    <mergeCell ref="B27:B36"/>
    <mergeCell ref="D27:D28"/>
    <mergeCell ref="D29:D30"/>
  </mergeCells>
  <hyperlinks>
    <hyperlink ref="D4" location="Headcount!A1" display="Headcount" xr:uid="{7AAD1C2D-D158-48A0-8CEE-9C554C0E3C80}"/>
    <hyperlink ref="D5" location="'Our people'!A1" display="Our People" xr:uid="{59255700-4179-4548-9D39-80BD97FEAFB0}"/>
    <hyperlink ref="D6" location="'Value Chain'!A1" display="Value Chain" xr:uid="{F5745F40-AB64-4534-9A97-B0A748A2088B}"/>
    <hyperlink ref="D7" location="'Socio-economic contribution'!A1" display="Socio-economic Contribution" xr:uid="{EDEC0D98-01A0-46A0-BC7D-DBCCF9BF4204}"/>
    <hyperlink ref="D3" location="'SOCIAL -&gt;'!A1" display="SOCIAL" xr:uid="{A4046BD9-CDF5-431A-BF44-215D6FE710CD}"/>
    <hyperlink ref="D4" location="Workforce!A1" display="Workforce" xr:uid="{403A5643-4BA2-4FA0-9F5F-FAF9A08B894B}"/>
  </hyperlinks>
  <pageMargins left="0.75" right="0.75" top="1" bottom="1" header="0.5" footer="0.5"/>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FAF90-45BA-49E7-B43D-9FA45148114C}">
  <sheetPr codeName="Sheet10">
    <tabColor theme="1" tint="0.79998168889431442"/>
  </sheetPr>
  <dimension ref="A1:Q74"/>
  <sheetViews>
    <sheetView tabSelected="1" zoomScaleNormal="100" workbookViewId="0">
      <pane ySplit="1" topLeftCell="A50" activePane="bottomLeft" state="frozen"/>
      <selection activeCell="C21" sqref="C21:I21"/>
      <selection pane="bottomLeft" activeCell="D77" sqref="D77"/>
    </sheetView>
  </sheetViews>
  <sheetFormatPr baseColWidth="10" defaultColWidth="13.453125" defaultRowHeight="13"/>
  <cols>
    <col min="1" max="1" width="19.7265625" style="1" customWidth="1"/>
    <col min="2" max="26" width="19.7265625" style="3" customWidth="1"/>
    <col min="27" max="16384" width="13.453125" style="3"/>
  </cols>
  <sheetData>
    <row r="1" spans="1:17" s="1" customFormat="1" ht="75" customHeight="1"/>
    <row r="2" spans="1:17" s="1" customFormat="1" ht="20.149999999999999" customHeight="1"/>
    <row r="3" spans="1:17" s="1" customFormat="1" ht="40.4" customHeight="1" thickBot="1">
      <c r="B3" s="2"/>
      <c r="C3" s="186" t="s">
        <v>6</v>
      </c>
      <c r="D3" s="103"/>
      <c r="E3" s="104"/>
      <c r="F3" s="104"/>
      <c r="G3" s="104"/>
      <c r="H3" s="104"/>
      <c r="I3" s="104"/>
      <c r="J3" s="104"/>
      <c r="K3" s="104"/>
      <c r="L3" s="104"/>
      <c r="M3" s="104"/>
      <c r="N3" s="104"/>
      <c r="O3" s="104"/>
      <c r="P3" s="104"/>
      <c r="Q3" s="104"/>
    </row>
    <row r="4" spans="1:17" ht="20.149999999999999" customHeight="1">
      <c r="A4" s="3"/>
      <c r="C4" s="4"/>
      <c r="D4" s="4"/>
      <c r="E4" s="4"/>
      <c r="F4" s="4"/>
      <c r="G4" s="4"/>
    </row>
    <row r="5" spans="1:17" s="44" customFormat="1" ht="20.149999999999999" customHeight="1">
      <c r="B5" s="3"/>
      <c r="C5" s="100" t="s">
        <v>216</v>
      </c>
      <c r="D5" s="100"/>
      <c r="E5" s="101"/>
      <c r="F5" s="102"/>
      <c r="G5" s="102"/>
      <c r="H5" s="102"/>
      <c r="I5" s="102"/>
      <c r="J5" s="102"/>
      <c r="K5" s="102"/>
      <c r="L5" s="102"/>
      <c r="M5" s="102"/>
      <c r="N5" s="102"/>
      <c r="O5" s="102"/>
      <c r="P5" s="102"/>
      <c r="Q5" s="102"/>
    </row>
    <row r="6" spans="1:17" ht="20.149999999999999" customHeight="1" thickBot="1">
      <c r="A6" s="3"/>
      <c r="C6" s="4"/>
      <c r="D6" s="4"/>
      <c r="E6" s="4"/>
      <c r="F6" s="4"/>
      <c r="G6" s="4"/>
    </row>
    <row r="7" spans="1:17" ht="18" customHeight="1">
      <c r="C7" s="300" t="s">
        <v>217</v>
      </c>
      <c r="D7" s="105"/>
      <c r="E7" s="106">
        <v>2023</v>
      </c>
      <c r="F7" s="106">
        <v>2022</v>
      </c>
      <c r="G7" s="107">
        <v>2021</v>
      </c>
    </row>
    <row r="8" spans="1:17" ht="18" customHeight="1">
      <c r="C8" s="278" t="s">
        <v>218</v>
      </c>
      <c r="D8" s="52"/>
      <c r="E8" s="56">
        <v>2866</v>
      </c>
      <c r="F8" s="56">
        <v>3018</v>
      </c>
      <c r="G8" s="56">
        <v>2877</v>
      </c>
    </row>
    <row r="9" spans="1:17" ht="18" customHeight="1">
      <c r="C9" s="301" t="s">
        <v>219</v>
      </c>
      <c r="D9" s="110"/>
      <c r="E9" s="364">
        <v>2831</v>
      </c>
      <c r="F9" s="364">
        <v>2988</v>
      </c>
      <c r="G9" s="111">
        <v>2845</v>
      </c>
    </row>
    <row r="10" spans="1:17" ht="20.149999999999999" customHeight="1" thickBot="1">
      <c r="A10" s="3"/>
      <c r="C10" s="421" t="s">
        <v>645</v>
      </c>
      <c r="D10" s="4"/>
      <c r="E10" s="4"/>
      <c r="F10" s="4"/>
      <c r="G10" s="4"/>
    </row>
    <row r="11" spans="1:17" ht="18" customHeight="1">
      <c r="C11" s="300" t="s">
        <v>220</v>
      </c>
      <c r="D11" s="105"/>
      <c r="E11" s="106">
        <v>2023</v>
      </c>
      <c r="F11" s="106">
        <v>2022</v>
      </c>
      <c r="G11" s="107">
        <v>2021</v>
      </c>
    </row>
    <row r="12" spans="1:17" ht="18" customHeight="1">
      <c r="C12" s="278" t="s">
        <v>221</v>
      </c>
      <c r="D12" s="52"/>
      <c r="E12" s="56">
        <v>883</v>
      </c>
      <c r="F12" s="56">
        <v>929</v>
      </c>
      <c r="G12" s="56">
        <v>861</v>
      </c>
    </row>
    <row r="13" spans="1:17" ht="18" customHeight="1">
      <c r="C13" s="278" t="s">
        <v>222</v>
      </c>
      <c r="D13" s="52"/>
      <c r="E13" s="56">
        <v>1983</v>
      </c>
      <c r="F13" s="56">
        <v>2089</v>
      </c>
      <c r="G13" s="56">
        <v>2016</v>
      </c>
    </row>
    <row r="14" spans="1:17" ht="18" customHeight="1">
      <c r="C14" s="302" t="s">
        <v>87</v>
      </c>
      <c r="D14" s="108"/>
      <c r="E14" s="109">
        <v>2866</v>
      </c>
      <c r="F14" s="109">
        <v>3018</v>
      </c>
      <c r="G14" s="109">
        <v>2877</v>
      </c>
    </row>
    <row r="15" spans="1:17" ht="20.149999999999999" customHeight="1" thickBot="1">
      <c r="A15" s="3"/>
      <c r="C15" s="4"/>
      <c r="D15" s="4"/>
      <c r="E15" s="4"/>
      <c r="F15" s="4"/>
      <c r="G15" s="4"/>
    </row>
    <row r="16" spans="1:17" ht="18" customHeight="1">
      <c r="C16" s="300" t="s">
        <v>223</v>
      </c>
      <c r="D16" s="105"/>
      <c r="E16" s="106">
        <v>2023</v>
      </c>
      <c r="F16" s="106">
        <v>2022</v>
      </c>
      <c r="G16" s="107">
        <v>2021</v>
      </c>
    </row>
    <row r="17" spans="1:7" ht="18" customHeight="1">
      <c r="C17" s="278" t="s">
        <v>224</v>
      </c>
      <c r="D17" s="52"/>
      <c r="E17" s="56">
        <v>197</v>
      </c>
      <c r="F17" s="56">
        <v>244</v>
      </c>
      <c r="G17" s="56">
        <v>219</v>
      </c>
    </row>
    <row r="18" spans="1:7" ht="18" customHeight="1">
      <c r="C18" s="278" t="s">
        <v>225</v>
      </c>
      <c r="D18" s="52"/>
      <c r="E18" s="56">
        <v>1106</v>
      </c>
      <c r="F18" s="56">
        <v>1197</v>
      </c>
      <c r="G18" s="56">
        <v>1204</v>
      </c>
    </row>
    <row r="19" spans="1:7" ht="18" customHeight="1">
      <c r="C19" s="278" t="s">
        <v>226</v>
      </c>
      <c r="D19" s="52"/>
      <c r="E19" s="56">
        <v>1120</v>
      </c>
      <c r="F19" s="56">
        <v>1246</v>
      </c>
      <c r="G19" s="56">
        <v>1157</v>
      </c>
    </row>
    <row r="20" spans="1:7" ht="18" customHeight="1">
      <c r="B20" s="99">
        <f>(1-U19)</f>
        <v>1</v>
      </c>
      <c r="C20" s="278" t="s">
        <v>227</v>
      </c>
      <c r="D20" s="52"/>
      <c r="E20" s="56">
        <v>443</v>
      </c>
      <c r="F20" s="56">
        <v>331</v>
      </c>
      <c r="G20" s="56">
        <v>297</v>
      </c>
    </row>
    <row r="21" spans="1:7" ht="18" customHeight="1">
      <c r="C21" s="302" t="s">
        <v>87</v>
      </c>
      <c r="D21" s="108"/>
      <c r="E21" s="109">
        <v>2866</v>
      </c>
      <c r="F21" s="109">
        <v>3018</v>
      </c>
      <c r="G21" s="109">
        <v>2877</v>
      </c>
    </row>
    <row r="22" spans="1:7" ht="20.149999999999999" customHeight="1" thickBot="1">
      <c r="A22" s="3"/>
      <c r="C22" s="4"/>
      <c r="D22" s="4"/>
      <c r="E22" s="4"/>
      <c r="F22" s="4"/>
      <c r="G22" s="4"/>
    </row>
    <row r="23" spans="1:7" ht="18" customHeight="1">
      <c r="C23" s="300" t="s">
        <v>646</v>
      </c>
      <c r="D23" s="105"/>
      <c r="E23" s="106">
        <v>2023</v>
      </c>
      <c r="F23" s="106">
        <v>2022</v>
      </c>
      <c r="G23" s="107">
        <v>2021</v>
      </c>
    </row>
    <row r="24" spans="1:7" ht="18" customHeight="1">
      <c r="C24" s="278" t="s">
        <v>229</v>
      </c>
      <c r="D24" s="52"/>
      <c r="E24" s="56">
        <v>14</v>
      </c>
      <c r="F24" s="56">
        <v>9</v>
      </c>
      <c r="G24" s="56">
        <v>8</v>
      </c>
    </row>
    <row r="25" spans="1:7" ht="18" customHeight="1">
      <c r="C25" s="278" t="s">
        <v>230</v>
      </c>
      <c r="D25" s="52"/>
      <c r="E25" s="56">
        <v>87</v>
      </c>
      <c r="F25" s="56">
        <v>102</v>
      </c>
      <c r="G25" s="56">
        <v>100</v>
      </c>
    </row>
    <row r="26" spans="1:7" ht="18" customHeight="1">
      <c r="C26" s="278" t="s">
        <v>231</v>
      </c>
      <c r="D26" s="52"/>
      <c r="E26" s="56">
        <v>323</v>
      </c>
      <c r="F26" s="56">
        <v>339</v>
      </c>
      <c r="G26" s="56">
        <v>301</v>
      </c>
    </row>
    <row r="27" spans="1:7" ht="18" customHeight="1">
      <c r="C27" s="278" t="s">
        <v>232</v>
      </c>
      <c r="D27" s="52"/>
      <c r="E27" s="56">
        <v>2442</v>
      </c>
      <c r="F27" s="56">
        <v>2568</v>
      </c>
      <c r="G27" s="56">
        <v>2468</v>
      </c>
    </row>
    <row r="28" spans="1:7" ht="18" customHeight="1">
      <c r="C28" s="302" t="s">
        <v>87</v>
      </c>
      <c r="D28" s="108"/>
      <c r="E28" s="109">
        <v>2866</v>
      </c>
      <c r="F28" s="109">
        <v>3018</v>
      </c>
      <c r="G28" s="109">
        <v>2877</v>
      </c>
    </row>
    <row r="29" spans="1:7" ht="20.149999999999999" customHeight="1" thickBot="1">
      <c r="A29" s="3"/>
      <c r="C29" s="220" t="s">
        <v>647</v>
      </c>
      <c r="D29" s="4"/>
      <c r="E29" s="4"/>
      <c r="F29" s="4"/>
      <c r="G29" s="4"/>
    </row>
    <row r="30" spans="1:7" ht="18" customHeight="1">
      <c r="C30" s="300" t="s">
        <v>233</v>
      </c>
      <c r="D30" s="105"/>
      <c r="E30" s="106">
        <v>2023</v>
      </c>
      <c r="F30" s="106">
        <v>2022</v>
      </c>
      <c r="G30" s="107">
        <v>2021</v>
      </c>
    </row>
    <row r="31" spans="1:7" ht="18" customHeight="1">
      <c r="C31" s="278" t="s">
        <v>234</v>
      </c>
      <c r="D31" s="52"/>
      <c r="E31" s="350">
        <v>2839</v>
      </c>
      <c r="F31" s="112">
        <v>0.99</v>
      </c>
      <c r="G31" s="112">
        <v>0.97</v>
      </c>
    </row>
    <row r="32" spans="1:7" ht="18" customHeight="1">
      <c r="C32" s="301" t="s">
        <v>235</v>
      </c>
      <c r="D32" s="110"/>
      <c r="E32" s="351">
        <v>27</v>
      </c>
      <c r="F32" s="113">
        <v>0.01</v>
      </c>
      <c r="G32" s="113">
        <v>0.03</v>
      </c>
    </row>
    <row r="33" spans="1:10" ht="20.149999999999999" customHeight="1" thickBot="1">
      <c r="A33" s="3"/>
      <c r="C33" s="4"/>
      <c r="D33" s="4"/>
      <c r="E33" s="4"/>
      <c r="F33" s="4"/>
      <c r="G33" s="4"/>
    </row>
    <row r="34" spans="1:10" ht="18" customHeight="1">
      <c r="C34" s="300" t="s">
        <v>236</v>
      </c>
      <c r="D34" s="105"/>
      <c r="E34" s="106">
        <v>2023</v>
      </c>
      <c r="F34" s="106">
        <v>2022</v>
      </c>
      <c r="G34" s="107">
        <v>2021</v>
      </c>
    </row>
    <row r="35" spans="1:10" ht="18" customHeight="1">
      <c r="C35" s="278" t="s">
        <v>237</v>
      </c>
      <c r="D35" s="52"/>
      <c r="E35" s="112">
        <v>0.98</v>
      </c>
      <c r="F35" s="112">
        <v>0.98243870112657394</v>
      </c>
      <c r="G35" s="112">
        <v>0.98243870112657394</v>
      </c>
    </row>
    <row r="36" spans="1:10" ht="18" customHeight="1">
      <c r="C36" s="301" t="s">
        <v>238</v>
      </c>
      <c r="D36" s="110"/>
      <c r="E36" s="113">
        <v>0.02</v>
      </c>
      <c r="F36" s="113">
        <v>1.7561298873426109E-2</v>
      </c>
      <c r="G36" s="113">
        <v>1.7561298873426109E-2</v>
      </c>
    </row>
    <row r="37" spans="1:10" ht="20.149999999999999" customHeight="1" thickBot="1">
      <c r="A37" s="3"/>
      <c r="C37" s="4"/>
      <c r="D37" s="4"/>
      <c r="E37" s="4"/>
      <c r="F37" s="4"/>
      <c r="G37" s="4"/>
    </row>
    <row r="38" spans="1:10" ht="18" customHeight="1">
      <c r="C38" s="300" t="s">
        <v>239</v>
      </c>
      <c r="D38" s="105"/>
      <c r="E38" s="494">
        <v>2023</v>
      </c>
      <c r="F38" s="494"/>
      <c r="G38" s="494">
        <v>2022</v>
      </c>
      <c r="H38" s="494"/>
      <c r="I38" s="494">
        <v>2021</v>
      </c>
      <c r="J38" s="494"/>
    </row>
    <row r="39" spans="1:10" ht="18" customHeight="1">
      <c r="C39" s="303"/>
      <c r="D39" s="114"/>
      <c r="E39" s="115" t="s">
        <v>6</v>
      </c>
      <c r="F39" s="115" t="s">
        <v>213</v>
      </c>
      <c r="G39" s="115" t="s">
        <v>6</v>
      </c>
      <c r="H39" s="115" t="s">
        <v>213</v>
      </c>
      <c r="I39" s="115" t="s">
        <v>6</v>
      </c>
      <c r="J39" s="115" t="s">
        <v>213</v>
      </c>
    </row>
    <row r="40" spans="1:10" ht="18" customHeight="1">
      <c r="C40" s="278" t="s">
        <v>240</v>
      </c>
      <c r="D40" s="52"/>
      <c r="E40" s="56">
        <v>27</v>
      </c>
      <c r="F40" s="112">
        <v>0.01</v>
      </c>
      <c r="G40" s="56">
        <v>1274</v>
      </c>
      <c r="H40" s="116">
        <v>0.42213386348575216</v>
      </c>
      <c r="I40" s="56">
        <v>1289</v>
      </c>
      <c r="J40" s="116">
        <v>0.44803614876607578</v>
      </c>
    </row>
    <row r="41" spans="1:10" ht="18" customHeight="1">
      <c r="C41" s="278" t="s">
        <v>241</v>
      </c>
      <c r="D41" s="52"/>
      <c r="E41" s="56">
        <v>25</v>
      </c>
      <c r="F41" s="112">
        <v>0.01</v>
      </c>
      <c r="G41" s="56">
        <v>254</v>
      </c>
      <c r="H41" s="116">
        <v>8.4161696487740231E-2</v>
      </c>
      <c r="I41" s="56">
        <v>252</v>
      </c>
      <c r="J41" s="116">
        <v>8.7591240875912413E-2</v>
      </c>
    </row>
    <row r="42" spans="1:10" ht="18" customHeight="1">
      <c r="B42" s="99">
        <f>1-U42</f>
        <v>1</v>
      </c>
      <c r="C42" s="278" t="s">
        <v>134</v>
      </c>
      <c r="D42" s="52"/>
      <c r="E42" s="56">
        <v>274</v>
      </c>
      <c r="F42" s="112">
        <v>0.1</v>
      </c>
      <c r="G42" s="56">
        <v>283</v>
      </c>
      <c r="H42" s="116">
        <v>9.3770709078860176E-2</v>
      </c>
      <c r="I42" s="56">
        <v>259</v>
      </c>
      <c r="J42" s="116">
        <v>9.002433090024331E-2</v>
      </c>
    </row>
    <row r="43" spans="1:10" ht="18" customHeight="1">
      <c r="C43" s="278" t="s">
        <v>138</v>
      </c>
      <c r="D43" s="52"/>
      <c r="E43" s="56">
        <v>35</v>
      </c>
      <c r="F43" s="112">
        <v>0.01</v>
      </c>
      <c r="G43" s="56">
        <v>55</v>
      </c>
      <c r="H43" s="116">
        <v>1.8223989396951624E-2</v>
      </c>
      <c r="I43" s="56">
        <v>50</v>
      </c>
      <c r="J43" s="116">
        <v>1.737921445950643E-2</v>
      </c>
    </row>
    <row r="44" spans="1:10" ht="18" customHeight="1">
      <c r="C44" s="278" t="s">
        <v>133</v>
      </c>
      <c r="D44" s="52"/>
      <c r="E44" s="56">
        <v>245</v>
      </c>
      <c r="F44" s="112">
        <v>0.09</v>
      </c>
      <c r="G44" s="56">
        <v>104</v>
      </c>
      <c r="H44" s="116">
        <v>3.4459907223326709E-2</v>
      </c>
      <c r="I44" s="56">
        <v>107</v>
      </c>
      <c r="J44" s="116">
        <v>3.7191518943343764E-2</v>
      </c>
    </row>
    <row r="45" spans="1:10" ht="18" customHeight="1">
      <c r="C45" s="278" t="s">
        <v>136</v>
      </c>
      <c r="D45" s="52"/>
      <c r="E45" s="56">
        <v>124</v>
      </c>
      <c r="F45" s="112">
        <v>0.04</v>
      </c>
      <c r="G45" s="56">
        <v>352</v>
      </c>
      <c r="H45" s="116">
        <v>0.1166335321404904</v>
      </c>
      <c r="I45" s="56">
        <v>307</v>
      </c>
      <c r="J45" s="116">
        <v>0.10670837678136948</v>
      </c>
    </row>
    <row r="46" spans="1:10" ht="18" customHeight="1">
      <c r="C46" s="278" t="s">
        <v>143</v>
      </c>
      <c r="D46" s="52"/>
      <c r="E46" s="56">
        <v>494</v>
      </c>
      <c r="F46" s="112">
        <v>0.17</v>
      </c>
      <c r="G46" s="56">
        <v>43</v>
      </c>
      <c r="H46" s="116">
        <v>1.4247846255798542E-2</v>
      </c>
      <c r="I46" s="56">
        <v>37</v>
      </c>
      <c r="J46" s="116">
        <v>1.2860618700034758E-2</v>
      </c>
    </row>
    <row r="47" spans="1:10" ht="18" customHeight="1">
      <c r="C47" s="278" t="s">
        <v>139</v>
      </c>
      <c r="D47" s="52"/>
      <c r="E47" s="56">
        <v>61</v>
      </c>
      <c r="F47" s="112">
        <v>0.02</v>
      </c>
      <c r="G47" s="56">
        <v>65</v>
      </c>
      <c r="H47" s="116">
        <v>2.1537442014579192E-2</v>
      </c>
      <c r="I47" s="56">
        <v>61</v>
      </c>
      <c r="J47" s="116">
        <v>2.1202641640597843E-2</v>
      </c>
    </row>
    <row r="48" spans="1:10" ht="18" customHeight="1">
      <c r="C48" s="278" t="s">
        <v>102</v>
      </c>
      <c r="D48" s="52"/>
      <c r="E48" s="56">
        <v>1182</v>
      </c>
      <c r="F48" s="112">
        <v>0.41</v>
      </c>
      <c r="G48" s="56">
        <v>28</v>
      </c>
      <c r="H48" s="116">
        <v>9.2776673293571907E-3</v>
      </c>
      <c r="I48" s="56">
        <v>23</v>
      </c>
      <c r="J48" s="116">
        <v>7.9944386513729586E-3</v>
      </c>
    </row>
    <row r="49" spans="1:17" ht="18" customHeight="1">
      <c r="C49" s="278" t="s">
        <v>142</v>
      </c>
      <c r="D49" s="52"/>
      <c r="E49" s="56">
        <v>25</v>
      </c>
      <c r="F49" s="112">
        <v>0.01</v>
      </c>
      <c r="G49" s="56">
        <v>28</v>
      </c>
      <c r="H49" s="116">
        <v>9.2776673293571907E-3</v>
      </c>
      <c r="I49" s="56">
        <v>25</v>
      </c>
      <c r="J49" s="116">
        <v>8.689607229753215E-3</v>
      </c>
    </row>
    <row r="50" spans="1:17" ht="18" customHeight="1">
      <c r="C50" s="278" t="s">
        <v>135</v>
      </c>
      <c r="D50" s="52"/>
      <c r="E50" s="56">
        <v>53</v>
      </c>
      <c r="F50" s="112">
        <v>0.02</v>
      </c>
      <c r="G50" s="56">
        <v>28</v>
      </c>
      <c r="H50" s="116">
        <v>9.2776673293571907E-3</v>
      </c>
      <c r="I50" s="56">
        <v>17</v>
      </c>
      <c r="J50" s="116">
        <v>5.908932916232186E-3</v>
      </c>
    </row>
    <row r="51" spans="1:17" ht="18" customHeight="1">
      <c r="C51" s="278" t="s">
        <v>137</v>
      </c>
      <c r="D51" s="52"/>
      <c r="E51" s="56">
        <v>321</v>
      </c>
      <c r="F51" s="112">
        <v>0.11</v>
      </c>
      <c r="G51" s="56">
        <v>504</v>
      </c>
      <c r="H51" s="116">
        <v>0.16699801192842942</v>
      </c>
      <c r="I51" s="56">
        <v>450</v>
      </c>
      <c r="J51" s="116">
        <v>0.15641293013555788</v>
      </c>
    </row>
    <row r="52" spans="1:17" ht="18" customHeight="1">
      <c r="C52" s="302" t="s">
        <v>87</v>
      </c>
      <c r="D52" s="108"/>
      <c r="E52" s="109">
        <v>2866</v>
      </c>
      <c r="F52" s="117">
        <v>1</v>
      </c>
      <c r="G52" s="109">
        <v>3018</v>
      </c>
      <c r="H52" s="117">
        <v>1</v>
      </c>
      <c r="I52" s="109">
        <v>2877</v>
      </c>
      <c r="J52" s="117">
        <v>0.99999999999999989</v>
      </c>
    </row>
    <row r="53" spans="1:17" ht="20.149999999999999" customHeight="1" thickBot="1">
      <c r="A53" s="3"/>
      <c r="C53" s="4"/>
      <c r="D53" s="4"/>
      <c r="E53" s="4"/>
      <c r="F53" s="4"/>
      <c r="G53" s="4"/>
    </row>
    <row r="54" spans="1:17" ht="20.149999999999999" customHeight="1">
      <c r="B54" s="1"/>
      <c r="C54" s="300" t="s">
        <v>229</v>
      </c>
      <c r="D54" s="105"/>
      <c r="E54" s="494">
        <v>2023</v>
      </c>
      <c r="F54" s="494"/>
      <c r="G54" s="494"/>
      <c r="H54" s="494"/>
      <c r="I54" s="494">
        <v>2022</v>
      </c>
      <c r="J54" s="494"/>
      <c r="K54" s="494"/>
      <c r="L54" s="494"/>
      <c r="M54" s="494">
        <v>2021</v>
      </c>
      <c r="N54" s="494"/>
      <c r="O54" s="494"/>
      <c r="P54" s="494"/>
    </row>
    <row r="55" spans="1:17" ht="20.149999999999999" customHeight="1">
      <c r="B55" s="1"/>
      <c r="C55" s="303"/>
      <c r="D55" s="114"/>
      <c r="E55" s="115" t="s">
        <v>221</v>
      </c>
      <c r="F55" s="115" t="s">
        <v>213</v>
      </c>
      <c r="G55" s="115" t="s">
        <v>222</v>
      </c>
      <c r="H55" s="115" t="s">
        <v>213</v>
      </c>
      <c r="I55" s="115" t="s">
        <v>221</v>
      </c>
      <c r="J55" s="115" t="s">
        <v>213</v>
      </c>
      <c r="K55" s="115" t="s">
        <v>222</v>
      </c>
      <c r="L55" s="115" t="s">
        <v>213</v>
      </c>
      <c r="M55" s="115" t="s">
        <v>221</v>
      </c>
      <c r="N55" s="115" t="s">
        <v>213</v>
      </c>
      <c r="O55" s="115" t="s">
        <v>222</v>
      </c>
      <c r="P55" s="115" t="s">
        <v>213</v>
      </c>
    </row>
    <row r="56" spans="1:17" ht="20.149999999999999" customHeight="1">
      <c r="B56" s="1"/>
      <c r="C56" s="278" t="s">
        <v>224</v>
      </c>
      <c r="D56" s="52"/>
      <c r="E56" s="187">
        <v>0</v>
      </c>
      <c r="F56" s="112">
        <v>0</v>
      </c>
      <c r="G56" s="187">
        <v>0</v>
      </c>
      <c r="H56" s="112">
        <v>0</v>
      </c>
      <c r="I56" s="187">
        <v>0</v>
      </c>
      <c r="J56" s="112">
        <v>0</v>
      </c>
      <c r="K56" s="187">
        <v>0</v>
      </c>
      <c r="L56" s="112">
        <v>0</v>
      </c>
      <c r="M56" s="187">
        <v>0</v>
      </c>
      <c r="N56" s="112">
        <v>0</v>
      </c>
      <c r="O56" s="187">
        <v>0</v>
      </c>
      <c r="P56" s="112">
        <v>0</v>
      </c>
    </row>
    <row r="57" spans="1:17" ht="20.149999999999999" customHeight="1">
      <c r="B57" s="1"/>
      <c r="C57" s="278" t="s">
        <v>225</v>
      </c>
      <c r="D57" s="52"/>
      <c r="E57" s="187">
        <v>1</v>
      </c>
      <c r="F57" s="112">
        <v>1.1494252873563199E-2</v>
      </c>
      <c r="G57" s="187">
        <v>2</v>
      </c>
      <c r="H57" s="112">
        <v>2.2988505747126398E-2</v>
      </c>
      <c r="I57" s="187">
        <v>1</v>
      </c>
      <c r="J57" s="112">
        <v>9.8039215686274508E-3</v>
      </c>
      <c r="K57" s="187">
        <v>0</v>
      </c>
      <c r="L57" s="112">
        <v>0</v>
      </c>
      <c r="M57" s="187">
        <v>1</v>
      </c>
      <c r="N57" s="112">
        <v>0.125</v>
      </c>
      <c r="O57" s="187">
        <v>1</v>
      </c>
      <c r="P57" s="112">
        <v>0.125</v>
      </c>
    </row>
    <row r="58" spans="1:17" ht="20.149999999999999" customHeight="1">
      <c r="B58" s="1"/>
      <c r="C58" s="278" t="s">
        <v>226</v>
      </c>
      <c r="D58" s="52"/>
      <c r="E58" s="187">
        <v>0</v>
      </c>
      <c r="F58" s="112">
        <v>0</v>
      </c>
      <c r="G58" s="187">
        <v>4</v>
      </c>
      <c r="H58" s="112">
        <v>1.23839009287926E-2</v>
      </c>
      <c r="I58" s="187">
        <v>1</v>
      </c>
      <c r="J58" s="112">
        <v>2.9498525073746312E-3</v>
      </c>
      <c r="K58" s="187">
        <v>4</v>
      </c>
      <c r="L58" s="112">
        <v>1.1799410029498525E-2</v>
      </c>
      <c r="M58" s="187">
        <v>0</v>
      </c>
      <c r="N58" s="112">
        <v>0</v>
      </c>
      <c r="O58" s="187">
        <v>3</v>
      </c>
      <c r="P58" s="112">
        <v>0.375</v>
      </c>
    </row>
    <row r="59" spans="1:17" ht="20.149999999999999" customHeight="1">
      <c r="B59" s="1"/>
      <c r="C59" s="278" t="s">
        <v>227</v>
      </c>
      <c r="D59" s="52"/>
      <c r="E59" s="187">
        <v>1</v>
      </c>
      <c r="F59" s="112">
        <v>4.0950040950041001E-4</v>
      </c>
      <c r="G59" s="187">
        <v>4</v>
      </c>
      <c r="H59" s="112">
        <v>1.6380016380016401E-3</v>
      </c>
      <c r="I59" s="187">
        <v>0</v>
      </c>
      <c r="J59" s="112">
        <v>0</v>
      </c>
      <c r="K59" s="187">
        <v>3</v>
      </c>
      <c r="L59" s="112">
        <v>1.1682242990654205E-3</v>
      </c>
      <c r="M59" s="187">
        <v>0</v>
      </c>
      <c r="N59" s="112">
        <v>0</v>
      </c>
      <c r="O59" s="187">
        <v>3</v>
      </c>
      <c r="P59" s="112">
        <v>0.375</v>
      </c>
    </row>
    <row r="60" spans="1:17" ht="20.149999999999999" customHeight="1">
      <c r="B60" s="1"/>
      <c r="C60" s="302" t="s">
        <v>87</v>
      </c>
      <c r="D60" s="108"/>
      <c r="E60" s="109">
        <v>2</v>
      </c>
      <c r="F60" s="117">
        <v>0.14285714285714299</v>
      </c>
      <c r="G60" s="109">
        <v>10</v>
      </c>
      <c r="H60" s="117">
        <v>0.71428571428571397</v>
      </c>
      <c r="I60" s="109">
        <v>2</v>
      </c>
      <c r="J60" s="117">
        <v>0.22222222222222221</v>
      </c>
      <c r="K60" s="109">
        <v>7</v>
      </c>
      <c r="L60" s="117">
        <v>0.77777777777777779</v>
      </c>
      <c r="M60" s="109">
        <v>1</v>
      </c>
      <c r="N60" s="117">
        <v>0.125</v>
      </c>
      <c r="O60" s="109">
        <v>7</v>
      </c>
      <c r="P60" s="117">
        <v>0.875</v>
      </c>
    </row>
    <row r="61" spans="1:17" ht="20.149999999999999" customHeight="1">
      <c r="A61" s="3"/>
      <c r="C61" s="4"/>
      <c r="D61" s="4"/>
      <c r="E61" s="4"/>
      <c r="F61" s="4"/>
      <c r="G61" s="4"/>
    </row>
    <row r="62" spans="1:17" s="44" customFormat="1" ht="20.149999999999999" customHeight="1">
      <c r="B62" s="3"/>
      <c r="C62" s="100" t="s">
        <v>242</v>
      </c>
      <c r="D62" s="100"/>
      <c r="E62" s="101"/>
      <c r="F62" s="102"/>
      <c r="G62" s="102"/>
      <c r="H62" s="102"/>
      <c r="I62" s="102"/>
      <c r="J62" s="102"/>
      <c r="K62" s="102"/>
      <c r="L62" s="102"/>
      <c r="M62" s="102"/>
      <c r="N62" s="102"/>
      <c r="O62" s="102"/>
      <c r="P62" s="102"/>
      <c r="Q62" s="102"/>
    </row>
    <row r="63" spans="1:17" ht="20.149999999999999" customHeight="1" thickBot="1">
      <c r="A63" s="3"/>
      <c r="C63" s="4"/>
      <c r="D63" s="4"/>
      <c r="E63" s="4"/>
      <c r="F63" s="4"/>
      <c r="G63" s="4"/>
    </row>
    <row r="64" spans="1:17" ht="18" customHeight="1">
      <c r="C64" s="300" t="s">
        <v>648</v>
      </c>
      <c r="D64" s="105"/>
      <c r="E64" s="106">
        <v>2023</v>
      </c>
      <c r="F64" s="106">
        <v>2022</v>
      </c>
      <c r="G64" s="107">
        <v>2021</v>
      </c>
    </row>
    <row r="65" spans="1:7" ht="18" customHeight="1">
      <c r="C65" s="278" t="s">
        <v>243</v>
      </c>
      <c r="D65" s="52"/>
      <c r="E65" s="573">
        <v>0.03</v>
      </c>
      <c r="F65" s="112">
        <v>2.2531477799867462E-2</v>
      </c>
      <c r="G65" s="116">
        <v>1.0427528675703858E-3</v>
      </c>
    </row>
    <row r="66" spans="1:7" ht="18" customHeight="1">
      <c r="C66" s="278" t="s">
        <v>244</v>
      </c>
      <c r="D66" s="52"/>
      <c r="E66" s="574">
        <v>0.11</v>
      </c>
      <c r="F66" s="112">
        <v>8.1510934393638171E-2</v>
      </c>
      <c r="G66" s="116">
        <v>5.4570733402850194E-2</v>
      </c>
    </row>
    <row r="67" spans="1:7" ht="18" customHeight="1">
      <c r="C67" s="304" t="s">
        <v>87</v>
      </c>
      <c r="D67" s="119"/>
      <c r="E67" s="117">
        <v>0.14000000000000001</v>
      </c>
      <c r="F67" s="117">
        <v>0.10404241219350563</v>
      </c>
      <c r="G67" s="118">
        <v>5.5613486270420578E-2</v>
      </c>
    </row>
    <row r="68" spans="1:7" ht="20.149999999999999" customHeight="1" thickBot="1">
      <c r="A68" s="3"/>
      <c r="C68" s="4"/>
      <c r="D68" s="4"/>
      <c r="E68" s="4"/>
      <c r="F68" s="4"/>
      <c r="G68" s="4"/>
    </row>
    <row r="69" spans="1:7" ht="18" customHeight="1">
      <c r="C69" s="300" t="s">
        <v>245</v>
      </c>
      <c r="D69" s="105"/>
      <c r="E69" s="106">
        <v>2023</v>
      </c>
      <c r="F69" s="106">
        <v>2022</v>
      </c>
      <c r="G69" s="107">
        <v>2021</v>
      </c>
    </row>
    <row r="70" spans="1:7" ht="18" customHeight="1">
      <c r="C70" s="278" t="s">
        <v>221</v>
      </c>
      <c r="D70" s="52"/>
      <c r="E70" s="112">
        <v>0.1</v>
      </c>
      <c r="F70" s="112">
        <v>0.2</v>
      </c>
      <c r="G70" s="112">
        <v>0.38</v>
      </c>
    </row>
    <row r="71" spans="1:7" ht="18" customHeight="1">
      <c r="C71" s="278" t="s">
        <v>222</v>
      </c>
      <c r="D71" s="52"/>
      <c r="E71" s="112">
        <v>0.08</v>
      </c>
      <c r="F71" s="112">
        <v>0.13</v>
      </c>
      <c r="G71" s="112">
        <v>0.35</v>
      </c>
    </row>
    <row r="72" spans="1:7" ht="18" customHeight="1">
      <c r="C72" s="304" t="s">
        <v>87</v>
      </c>
      <c r="D72" s="119"/>
      <c r="E72" s="117">
        <v>0.08</v>
      </c>
      <c r="F72" s="117">
        <v>0.15</v>
      </c>
      <c r="G72" s="117">
        <v>0.36</v>
      </c>
    </row>
    <row r="73" spans="1:7" ht="18" customHeight="1">
      <c r="C73" s="220" t="s">
        <v>649</v>
      </c>
      <c r="D73" s="220"/>
    </row>
    <row r="74" spans="1:7" ht="18" customHeight="1"/>
  </sheetData>
  <sheetProtection algorithmName="SHA-512" hashValue="tIQ2G3/t7NSxpNy0FR4Yq29P3Xfm0MrhN/ZgobdhdGfSbfup3Vh5PuVUA1sXmmS0hxY6ahGM2bGMV3MUU4SG6Q==" saltValue="daZozYQDKG3JTJxPY/P15A==" spinCount="100000" sheet="1" formatCells="0" formatColumns="0" formatRows="0" insertColumns="0" insertRows="0" insertHyperlinks="0" deleteColumns="0" deleteRows="0" sort="0" autoFilter="0" pivotTables="0"/>
  <mergeCells count="6">
    <mergeCell ref="M54:P54"/>
    <mergeCell ref="E38:F38"/>
    <mergeCell ref="G38:H38"/>
    <mergeCell ref="I38:J38"/>
    <mergeCell ref="E54:H54"/>
    <mergeCell ref="I54:L54"/>
  </mergeCells>
  <pageMargins left="0.75" right="0.75" top="1" bottom="1" header="0.5" footer="0.5"/>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1">
    <tabColor theme="1" tint="0.79998168889431442"/>
  </sheetPr>
  <dimension ref="A1:AQ376"/>
  <sheetViews>
    <sheetView zoomScaleNormal="100" workbookViewId="0">
      <pane ySplit="1" topLeftCell="A2" activePane="bottomLeft" state="frozen"/>
      <selection activeCell="C21" sqref="C21:I21"/>
      <selection pane="bottomLeft"/>
    </sheetView>
  </sheetViews>
  <sheetFormatPr baseColWidth="10" defaultColWidth="13.453125" defaultRowHeight="13"/>
  <cols>
    <col min="1" max="1" width="19.7265625" style="1" customWidth="1"/>
    <col min="2" max="12" width="19.7265625" style="3" customWidth="1"/>
    <col min="13" max="13" width="31.1796875" style="3" bestFit="1" customWidth="1"/>
    <col min="14" max="39" width="19.7265625" style="3" customWidth="1"/>
    <col min="40" max="16384" width="13.453125" style="3"/>
  </cols>
  <sheetData>
    <row r="1" spans="1:35" s="1" customFormat="1" ht="75" customHeight="1"/>
    <row r="2" spans="1:35" s="1" customFormat="1" ht="20.149999999999999" customHeight="1"/>
    <row r="3" spans="1:35" s="1" customFormat="1" ht="40.4" customHeight="1" thickBot="1">
      <c r="B3" s="2"/>
      <c r="C3" s="186" t="s">
        <v>7</v>
      </c>
      <c r="D3" s="186"/>
      <c r="E3" s="186"/>
      <c r="F3" s="186"/>
      <c r="G3" s="104"/>
      <c r="H3" s="104"/>
      <c r="I3" s="104"/>
      <c r="J3" s="104"/>
      <c r="K3" s="104"/>
      <c r="L3" s="104"/>
      <c r="M3" s="104"/>
      <c r="N3" s="104"/>
      <c r="O3" s="3"/>
      <c r="P3" s="3"/>
      <c r="Q3" s="3"/>
      <c r="R3" s="3"/>
      <c r="S3" s="3"/>
      <c r="T3" s="3"/>
      <c r="U3" s="3"/>
      <c r="V3" s="3"/>
      <c r="W3" s="3"/>
      <c r="X3" s="3"/>
    </row>
    <row r="4" spans="1:35" ht="18" customHeight="1">
      <c r="A4" s="3"/>
      <c r="C4" s="4"/>
      <c r="D4" s="4"/>
      <c r="E4" s="4"/>
      <c r="F4" s="4"/>
      <c r="G4" s="4"/>
      <c r="H4" s="4"/>
      <c r="I4" s="4"/>
    </row>
    <row r="5" spans="1:35" s="44" customFormat="1" ht="18" customHeight="1">
      <c r="C5" s="100" t="s">
        <v>246</v>
      </c>
      <c r="D5" s="100"/>
      <c r="E5" s="100"/>
      <c r="F5" s="100"/>
      <c r="G5" s="101"/>
      <c r="H5" s="102"/>
      <c r="I5" s="102"/>
      <c r="J5" s="102"/>
      <c r="K5" s="102"/>
      <c r="L5" s="102"/>
      <c r="M5" s="102"/>
      <c r="N5" s="102"/>
      <c r="O5" s="3"/>
      <c r="P5" s="3"/>
      <c r="Q5" s="3"/>
      <c r="R5" s="3"/>
      <c r="S5" s="3"/>
      <c r="T5" s="3"/>
      <c r="U5" s="3"/>
      <c r="V5" s="3"/>
      <c r="W5" s="3"/>
      <c r="X5" s="3"/>
      <c r="Y5" s="1"/>
      <c r="Z5" s="1"/>
      <c r="AA5" s="1"/>
      <c r="AB5" s="1"/>
      <c r="AC5" s="1"/>
      <c r="AD5" s="1"/>
      <c r="AE5" s="1"/>
      <c r="AF5" s="1"/>
      <c r="AG5" s="1"/>
      <c r="AH5" s="1"/>
      <c r="AI5" s="1"/>
    </row>
    <row r="6" spans="1:35" ht="18" customHeight="1" thickBot="1">
      <c r="A6" s="3"/>
      <c r="C6" s="4"/>
      <c r="D6" s="4"/>
      <c r="E6" s="4"/>
      <c r="F6" s="4"/>
      <c r="G6" s="4"/>
      <c r="H6" s="4"/>
      <c r="I6" s="4"/>
    </row>
    <row r="7" spans="1:35" ht="18" customHeight="1">
      <c r="C7" s="300" t="s">
        <v>247</v>
      </c>
      <c r="D7" s="300"/>
      <c r="E7" s="300"/>
      <c r="F7" s="300"/>
      <c r="G7" s="106">
        <v>2023</v>
      </c>
      <c r="H7" s="106">
        <v>2022</v>
      </c>
      <c r="I7" s="106">
        <v>2021</v>
      </c>
      <c r="K7" s="300" t="s">
        <v>651</v>
      </c>
      <c r="L7" s="500">
        <v>2023</v>
      </c>
      <c r="M7" s="500"/>
    </row>
    <row r="8" spans="1:35" ht="18" customHeight="1">
      <c r="C8" s="278" t="s">
        <v>248</v>
      </c>
      <c r="D8" s="278"/>
      <c r="E8" s="278"/>
      <c r="F8" s="278"/>
      <c r="G8" s="125">
        <v>0.54</v>
      </c>
      <c r="H8" s="125">
        <v>0.54545454545454541</v>
      </c>
      <c r="I8" s="125">
        <v>0.45454545454545453</v>
      </c>
      <c r="L8" s="424" t="s">
        <v>658</v>
      </c>
      <c r="M8" s="425" t="s">
        <v>660</v>
      </c>
    </row>
    <row r="9" spans="1:35" ht="18" customHeight="1">
      <c r="C9" s="278" t="s">
        <v>249</v>
      </c>
      <c r="D9" s="278"/>
      <c r="E9" s="278"/>
      <c r="F9" s="278"/>
      <c r="G9" s="395">
        <v>0.2079</v>
      </c>
      <c r="H9" s="125">
        <v>0.35949999999999999</v>
      </c>
      <c r="I9" s="125">
        <v>0.26500000000000001</v>
      </c>
      <c r="K9" s="278" t="s">
        <v>652</v>
      </c>
      <c r="L9" s="422">
        <v>0.4</v>
      </c>
      <c r="M9" s="422">
        <v>0.47399999999999998</v>
      </c>
    </row>
    <row r="10" spans="1:35" ht="18" customHeight="1">
      <c r="C10" s="278" t="s">
        <v>250</v>
      </c>
      <c r="D10" s="278"/>
      <c r="E10" s="278"/>
      <c r="F10" s="278"/>
      <c r="G10" s="125">
        <v>0.27250000000000002</v>
      </c>
      <c r="H10" s="125">
        <v>0.19600000000000001</v>
      </c>
      <c r="I10" s="125">
        <v>9.0899999999999995E-2</v>
      </c>
      <c r="K10" s="278" t="s">
        <v>653</v>
      </c>
      <c r="L10" s="423">
        <v>0.17199999999999999</v>
      </c>
      <c r="M10" s="422">
        <v>0.129</v>
      </c>
    </row>
    <row r="11" spans="1:35" ht="18" customHeight="1">
      <c r="C11" s="278" t="s">
        <v>251</v>
      </c>
      <c r="D11" s="278"/>
      <c r="E11" s="278"/>
      <c r="F11" s="278"/>
      <c r="G11" s="125">
        <v>0.3</v>
      </c>
      <c r="H11" s="125">
        <v>0.27</v>
      </c>
      <c r="I11" s="125">
        <v>0.23799999999999999</v>
      </c>
      <c r="K11" s="278" t="s">
        <v>656</v>
      </c>
      <c r="L11" s="422">
        <v>0.105</v>
      </c>
      <c r="M11" s="422">
        <v>0.129</v>
      </c>
    </row>
    <row r="12" spans="1:35" ht="18" customHeight="1">
      <c r="C12" s="301" t="s">
        <v>252</v>
      </c>
      <c r="D12" s="301"/>
      <c r="E12" s="301"/>
      <c r="F12" s="301"/>
      <c r="G12" s="127">
        <v>0.22</v>
      </c>
      <c r="H12" s="127">
        <v>0.16669999999999999</v>
      </c>
      <c r="I12" s="127">
        <v>6.6699999999999995E-2</v>
      </c>
      <c r="K12" s="278" t="s">
        <v>654</v>
      </c>
      <c r="L12" s="422">
        <v>9.2999999999999999E-2</v>
      </c>
      <c r="M12" s="422">
        <v>0.06</v>
      </c>
    </row>
    <row r="13" spans="1:35" ht="18" customHeight="1" thickBot="1">
      <c r="H13" s="120"/>
      <c r="K13" s="278" t="s">
        <v>655</v>
      </c>
      <c r="L13" s="422">
        <v>8.6999999999999994E-2</v>
      </c>
      <c r="M13" s="422">
        <v>7.5999999999999998E-2</v>
      </c>
    </row>
    <row r="14" spans="1:35" ht="18" customHeight="1">
      <c r="C14" s="300" t="s">
        <v>253</v>
      </c>
      <c r="D14" s="300"/>
      <c r="E14" s="300"/>
      <c r="F14" s="300"/>
      <c r="G14" s="106">
        <v>2023</v>
      </c>
      <c r="H14" s="106">
        <v>2021</v>
      </c>
      <c r="I14" s="107">
        <v>2020</v>
      </c>
      <c r="K14" s="278" t="s">
        <v>657</v>
      </c>
      <c r="L14" s="422">
        <v>0.14299999999999999</v>
      </c>
      <c r="M14" s="422">
        <v>0.13200000000000001</v>
      </c>
    </row>
    <row r="15" spans="1:35" ht="18" customHeight="1">
      <c r="C15" s="278" t="s">
        <v>254</v>
      </c>
      <c r="D15" s="278"/>
      <c r="E15" s="278"/>
      <c r="F15" s="278"/>
      <c r="G15" s="56">
        <v>55</v>
      </c>
      <c r="H15" s="56">
        <v>58</v>
      </c>
      <c r="I15" s="56">
        <v>55</v>
      </c>
      <c r="K15" s="501" t="s">
        <v>659</v>
      </c>
      <c r="L15" s="501"/>
      <c r="M15" s="501"/>
    </row>
    <row r="16" spans="1:35" ht="18" customHeight="1">
      <c r="C16" s="301" t="s">
        <v>255</v>
      </c>
      <c r="D16" s="301"/>
      <c r="E16" s="301"/>
      <c r="F16" s="301"/>
      <c r="G16" s="111">
        <v>35</v>
      </c>
      <c r="H16" s="111">
        <v>26</v>
      </c>
      <c r="I16" s="111">
        <v>19</v>
      </c>
    </row>
    <row r="17" spans="1:35">
      <c r="A17" s="3"/>
      <c r="C17" s="4"/>
      <c r="D17" s="4"/>
      <c r="E17" s="4"/>
      <c r="F17" s="4"/>
      <c r="G17" s="4"/>
      <c r="H17" s="4"/>
      <c r="I17" s="4"/>
      <c r="K17" s="426"/>
      <c r="L17" s="426"/>
      <c r="M17" s="426"/>
    </row>
    <row r="18" spans="1:35" ht="15.5">
      <c r="A18" s="3"/>
      <c r="C18" s="4"/>
      <c r="D18" s="4"/>
      <c r="E18" s="4"/>
      <c r="F18" s="4"/>
      <c r="G18" s="4"/>
      <c r="H18" s="4"/>
      <c r="I18" s="4"/>
      <c r="J18" s="278"/>
    </row>
    <row r="19" spans="1:35" ht="15.5">
      <c r="A19" s="3"/>
      <c r="C19" s="4"/>
      <c r="D19" s="4"/>
      <c r="E19" s="4"/>
      <c r="F19" s="4"/>
      <c r="G19" s="4"/>
      <c r="H19" s="4"/>
      <c r="I19" s="4"/>
      <c r="J19" s="278"/>
    </row>
    <row r="20" spans="1:35" ht="15.5">
      <c r="A20" s="3"/>
      <c r="C20" s="4"/>
      <c r="D20" s="4"/>
      <c r="E20" s="4"/>
      <c r="F20" s="4"/>
      <c r="G20" s="4"/>
      <c r="H20" s="4"/>
      <c r="I20" s="4"/>
      <c r="J20" s="278"/>
    </row>
    <row r="21" spans="1:35" s="44" customFormat="1" ht="18" customHeight="1">
      <c r="C21" s="100" t="s">
        <v>256</v>
      </c>
      <c r="D21" s="100"/>
      <c r="E21" s="100"/>
      <c r="F21" s="100"/>
      <c r="G21" s="101"/>
      <c r="H21" s="102"/>
      <c r="I21" s="102"/>
      <c r="J21" s="102"/>
      <c r="K21" s="102"/>
      <c r="L21" s="102"/>
      <c r="M21" s="102"/>
      <c r="N21" s="102"/>
      <c r="O21" s="3"/>
      <c r="P21" s="3"/>
      <c r="Q21" s="3"/>
      <c r="R21" s="3"/>
      <c r="S21" s="3"/>
      <c r="T21" s="3"/>
      <c r="U21" s="3"/>
      <c r="V21" s="3"/>
      <c r="W21" s="3"/>
      <c r="X21" s="3"/>
      <c r="Y21" s="1"/>
      <c r="Z21" s="1"/>
      <c r="AA21" s="1"/>
      <c r="AB21" s="1"/>
      <c r="AC21" s="1"/>
      <c r="AD21" s="1"/>
      <c r="AE21" s="1"/>
      <c r="AF21" s="1"/>
      <c r="AG21" s="1"/>
      <c r="AH21" s="1"/>
      <c r="AI21" s="1"/>
    </row>
    <row r="22" spans="1:35" ht="18" customHeight="1" thickBot="1">
      <c r="A22" s="3"/>
      <c r="G22" s="4"/>
      <c r="H22" s="4"/>
      <c r="I22" s="4"/>
    </row>
    <row r="23" spans="1:35" ht="18" customHeight="1">
      <c r="B23" s="99">
        <f>(1-W22)</f>
        <v>1</v>
      </c>
      <c r="C23" s="300" t="s">
        <v>257</v>
      </c>
      <c r="D23" s="300"/>
      <c r="E23" s="300"/>
      <c r="F23" s="106">
        <v>2023</v>
      </c>
      <c r="G23" s="106">
        <v>2022</v>
      </c>
      <c r="H23" s="106">
        <v>2021</v>
      </c>
    </row>
    <row r="24" spans="1:35" ht="18" customHeight="1">
      <c r="C24" s="278" t="s">
        <v>258</v>
      </c>
      <c r="D24" s="278"/>
      <c r="E24" s="278"/>
      <c r="F24" s="112">
        <v>0.78</v>
      </c>
      <c r="G24" s="112">
        <v>0.8</v>
      </c>
      <c r="H24" s="112">
        <v>0.75</v>
      </c>
    </row>
    <row r="25" spans="1:35" ht="18" customHeight="1">
      <c r="C25" s="278" t="s">
        <v>259</v>
      </c>
      <c r="D25" s="278"/>
      <c r="E25" s="278"/>
      <c r="F25" s="112">
        <v>0.61</v>
      </c>
      <c r="G25" s="112" t="s">
        <v>260</v>
      </c>
      <c r="H25" s="112" t="s">
        <v>260</v>
      </c>
    </row>
    <row r="26" spans="1:35" ht="18" customHeight="1">
      <c r="C26" s="278" t="s">
        <v>261</v>
      </c>
      <c r="D26" s="278"/>
      <c r="E26" s="278"/>
      <c r="F26" s="112">
        <v>0.64</v>
      </c>
      <c r="G26" s="112">
        <v>0.66</v>
      </c>
      <c r="H26" s="112">
        <v>0.77</v>
      </c>
    </row>
    <row r="27" spans="1:35" ht="18" customHeight="1">
      <c r="C27" s="301" t="s">
        <v>256</v>
      </c>
      <c r="D27" s="301"/>
      <c r="E27" s="301"/>
      <c r="F27" s="113">
        <v>0.56999999999999995</v>
      </c>
      <c r="G27" s="113">
        <v>0.52</v>
      </c>
      <c r="H27" s="113">
        <v>0.49</v>
      </c>
    </row>
    <row r="28" spans="1:35" ht="18" customHeight="1">
      <c r="C28" s="501" t="s">
        <v>650</v>
      </c>
      <c r="D28" s="501"/>
      <c r="E28" s="501"/>
      <c r="F28" s="501"/>
      <c r="G28" s="501"/>
      <c r="H28" s="501"/>
    </row>
    <row r="29" spans="1:35" ht="18" customHeight="1">
      <c r="C29" s="471"/>
      <c r="D29" s="471"/>
      <c r="E29" s="471"/>
      <c r="F29" s="471"/>
      <c r="G29" s="471"/>
      <c r="H29" s="471"/>
    </row>
    <row r="30" spans="1:35" ht="79.5" customHeight="1">
      <c r="A30" s="3"/>
      <c r="G30" s="4"/>
      <c r="H30" s="4"/>
      <c r="I30" s="4"/>
    </row>
    <row r="31" spans="1:35" s="44" customFormat="1" ht="18" customHeight="1">
      <c r="C31" s="100" t="s">
        <v>262</v>
      </c>
      <c r="D31" s="100"/>
      <c r="E31" s="100"/>
      <c r="F31" s="100"/>
      <c r="G31" s="101"/>
      <c r="H31" s="102"/>
      <c r="I31" s="102"/>
      <c r="J31" s="102"/>
      <c r="K31" s="102"/>
      <c r="L31" s="102"/>
      <c r="M31" s="102"/>
      <c r="N31" s="102"/>
      <c r="O31" s="3"/>
      <c r="P31" s="3"/>
      <c r="Q31" s="3"/>
      <c r="R31" s="3"/>
      <c r="S31" s="3"/>
      <c r="T31" s="3"/>
      <c r="U31" s="3"/>
      <c r="V31" s="3"/>
      <c r="W31" s="3"/>
      <c r="X31" s="3"/>
      <c r="Y31" s="1"/>
      <c r="Z31" s="1"/>
      <c r="AA31" s="1"/>
      <c r="AB31" s="1"/>
      <c r="AC31" s="1"/>
      <c r="AD31" s="1"/>
      <c r="AE31" s="1"/>
      <c r="AF31" s="1"/>
      <c r="AG31" s="1"/>
      <c r="AH31" s="1"/>
    </row>
    <row r="32" spans="1:35" ht="18" customHeight="1" thickBot="1">
      <c r="A32" s="3"/>
      <c r="C32" s="4"/>
      <c r="D32" s="4"/>
      <c r="E32" s="4"/>
      <c r="F32" s="4"/>
      <c r="G32" s="4"/>
      <c r="H32" s="4"/>
      <c r="I32" s="4"/>
      <c r="Y32" s="1"/>
      <c r="Z32" s="1"/>
      <c r="AA32" s="1"/>
      <c r="AB32" s="1"/>
      <c r="AC32" s="1"/>
      <c r="AD32" s="1"/>
      <c r="AE32" s="1"/>
      <c r="AF32" s="1"/>
      <c r="AG32" s="1"/>
      <c r="AH32" s="1"/>
    </row>
    <row r="33" spans="3:14" ht="18" customHeight="1">
      <c r="C33" s="300" t="s">
        <v>263</v>
      </c>
      <c r="D33" s="300"/>
      <c r="E33" s="300"/>
      <c r="F33" s="300"/>
      <c r="G33" s="494">
        <v>2023</v>
      </c>
      <c r="H33" s="494"/>
      <c r="I33" s="494"/>
      <c r="J33" s="494">
        <v>2022</v>
      </c>
      <c r="K33" s="494"/>
      <c r="L33" s="494"/>
    </row>
    <row r="34" spans="3:14" ht="18" customHeight="1">
      <c r="C34" s="303"/>
      <c r="D34" s="303"/>
      <c r="E34" s="303"/>
      <c r="F34" s="303"/>
      <c r="G34" s="192" t="s">
        <v>264</v>
      </c>
      <c r="H34" s="192" t="s">
        <v>222</v>
      </c>
      <c r="I34" s="217" t="s">
        <v>87</v>
      </c>
      <c r="J34" s="192" t="s">
        <v>264</v>
      </c>
      <c r="K34" s="192" t="s">
        <v>222</v>
      </c>
      <c r="L34" s="217" t="s">
        <v>87</v>
      </c>
    </row>
    <row r="35" spans="3:14" ht="18" customHeight="1">
      <c r="C35" s="278" t="s">
        <v>265</v>
      </c>
      <c r="D35" s="278"/>
      <c r="E35" s="278"/>
      <c r="F35" s="278"/>
      <c r="G35" s="163">
        <v>1</v>
      </c>
      <c r="H35" s="163">
        <v>9</v>
      </c>
      <c r="I35" s="163">
        <v>10</v>
      </c>
      <c r="J35" s="163">
        <v>6</v>
      </c>
      <c r="K35" s="163">
        <v>12</v>
      </c>
      <c r="L35" s="163">
        <v>18</v>
      </c>
    </row>
    <row r="36" spans="3:14" ht="18" customHeight="1">
      <c r="C36" s="278" t="s">
        <v>266</v>
      </c>
      <c r="D36" s="278"/>
      <c r="E36" s="278"/>
      <c r="F36" s="278"/>
      <c r="G36" s="163">
        <v>0</v>
      </c>
      <c r="H36" s="163">
        <v>0</v>
      </c>
      <c r="I36" s="163">
        <v>0</v>
      </c>
      <c r="J36" s="163">
        <v>0</v>
      </c>
      <c r="K36" s="163">
        <v>0</v>
      </c>
      <c r="L36" s="163">
        <v>0</v>
      </c>
    </row>
    <row r="37" spans="3:14" ht="18" customHeight="1">
      <c r="C37" s="278" t="s">
        <v>267</v>
      </c>
      <c r="D37" s="278"/>
      <c r="E37" s="278"/>
      <c r="F37" s="278"/>
      <c r="G37" s="163">
        <v>0</v>
      </c>
      <c r="H37" s="163">
        <v>1</v>
      </c>
      <c r="I37" s="163">
        <v>1</v>
      </c>
      <c r="J37" s="163">
        <v>1</v>
      </c>
      <c r="K37" s="163">
        <v>2</v>
      </c>
      <c r="L37" s="163">
        <v>3</v>
      </c>
    </row>
    <row r="38" spans="3:14" ht="18" customHeight="1">
      <c r="C38" s="301" t="s">
        <v>268</v>
      </c>
      <c r="D38" s="301"/>
      <c r="E38" s="301"/>
      <c r="F38" s="301"/>
      <c r="G38" s="218">
        <v>0</v>
      </c>
      <c r="H38" s="218">
        <v>0</v>
      </c>
      <c r="I38" s="218">
        <v>0</v>
      </c>
      <c r="J38" s="218">
        <v>0</v>
      </c>
      <c r="K38" s="218">
        <v>0</v>
      </c>
      <c r="L38" s="218">
        <v>0</v>
      </c>
    </row>
    <row r="39" spans="3:14" ht="18" customHeight="1" thickBot="1">
      <c r="C39" s="278"/>
      <c r="D39" s="278"/>
      <c r="E39" s="278"/>
      <c r="F39" s="278"/>
      <c r="G39" s="163"/>
      <c r="H39" s="163"/>
      <c r="I39" s="163"/>
      <c r="J39" s="163"/>
      <c r="K39" s="163"/>
      <c r="L39" s="163"/>
    </row>
    <row r="40" spans="3:14" ht="18" customHeight="1">
      <c r="C40" s="300" t="s">
        <v>269</v>
      </c>
      <c r="D40" s="300"/>
      <c r="E40" s="300"/>
      <c r="F40" s="300"/>
      <c r="G40" s="494">
        <v>2023</v>
      </c>
      <c r="H40" s="494"/>
      <c r="I40" s="494"/>
      <c r="J40" s="494">
        <v>2022</v>
      </c>
      <c r="K40" s="494"/>
      <c r="L40" s="494"/>
    </row>
    <row r="41" spans="3:14" ht="18" customHeight="1">
      <c r="C41" s="305"/>
      <c r="D41" s="303"/>
      <c r="E41" s="303"/>
      <c r="F41" s="303"/>
      <c r="G41" s="192" t="s">
        <v>264</v>
      </c>
      <c r="H41" s="192" t="s">
        <v>222</v>
      </c>
      <c r="I41" s="217" t="s">
        <v>87</v>
      </c>
      <c r="J41" s="192" t="s">
        <v>264</v>
      </c>
      <c r="K41" s="192" t="s">
        <v>222</v>
      </c>
      <c r="L41" s="217" t="s">
        <v>87</v>
      </c>
    </row>
    <row r="42" spans="3:14" ht="18" customHeight="1">
      <c r="C42" s="278" t="s">
        <v>270</v>
      </c>
      <c r="D42" s="278"/>
      <c r="E42" s="278"/>
      <c r="F42" s="278"/>
      <c r="G42" s="128">
        <v>0.61</v>
      </c>
      <c r="H42" s="128">
        <v>2.4539368781996602</v>
      </c>
      <c r="I42" s="128">
        <v>1.88297055551868</v>
      </c>
      <c r="J42" s="128">
        <v>3.7484373701713101</v>
      </c>
      <c r="K42" s="128">
        <v>3.3339380726559567</v>
      </c>
      <c r="L42" s="128">
        <v>3.4615291420369254</v>
      </c>
    </row>
    <row r="43" spans="3:14" ht="18" customHeight="1">
      <c r="C43" s="278" t="s">
        <v>271</v>
      </c>
      <c r="D43" s="278"/>
      <c r="E43" s="278"/>
      <c r="F43" s="278"/>
      <c r="G43" s="128">
        <v>0</v>
      </c>
      <c r="H43" s="128">
        <v>0</v>
      </c>
      <c r="I43" s="128">
        <v>0</v>
      </c>
      <c r="J43" s="128">
        <v>0</v>
      </c>
      <c r="K43" s="128">
        <v>0</v>
      </c>
      <c r="L43" s="128">
        <v>0</v>
      </c>
    </row>
    <row r="44" spans="3:14" ht="18" customHeight="1">
      <c r="C44" s="278" t="s">
        <v>272</v>
      </c>
      <c r="D44" s="278"/>
      <c r="E44" s="278"/>
      <c r="F44" s="278"/>
      <c r="G44" s="128">
        <v>0</v>
      </c>
      <c r="H44" s="128">
        <v>0.27265965313329599</v>
      </c>
      <c r="I44" s="128">
        <v>0.18829705555186799</v>
      </c>
      <c r="J44" s="197">
        <v>0.62473956169521838</v>
      </c>
      <c r="K44" s="197">
        <v>0.55565634544265952</v>
      </c>
      <c r="L44" s="197">
        <v>0.5769215236728209</v>
      </c>
    </row>
    <row r="45" spans="3:14" ht="18" customHeight="1">
      <c r="C45" s="278" t="s">
        <v>273</v>
      </c>
      <c r="D45" s="278"/>
      <c r="E45" s="278"/>
      <c r="F45" s="278"/>
      <c r="G45" s="128">
        <v>0</v>
      </c>
      <c r="H45" s="128">
        <v>4.3157662764404803E-3</v>
      </c>
      <c r="I45" s="128">
        <v>2.3E-3</v>
      </c>
      <c r="J45" s="197">
        <v>0.01</v>
      </c>
      <c r="K45" s="197">
        <v>0</v>
      </c>
      <c r="L45" s="197">
        <v>5.0000000000000001E-3</v>
      </c>
    </row>
    <row r="46" spans="3:14" ht="18" customHeight="1">
      <c r="C46" s="301" t="s">
        <v>274</v>
      </c>
      <c r="D46" s="301"/>
      <c r="E46" s="301"/>
      <c r="F46" s="301"/>
      <c r="G46" s="198">
        <v>0</v>
      </c>
      <c r="H46" s="198">
        <v>0</v>
      </c>
      <c r="I46" s="198">
        <v>0</v>
      </c>
      <c r="J46" s="198">
        <v>0</v>
      </c>
      <c r="K46" s="198">
        <v>0</v>
      </c>
      <c r="L46" s="198">
        <v>0</v>
      </c>
    </row>
    <row r="47" spans="3:14" ht="18" customHeight="1" thickBot="1">
      <c r="C47" s="278"/>
      <c r="D47" s="278"/>
      <c r="E47" s="278"/>
      <c r="F47" s="278"/>
      <c r="G47" s="56"/>
      <c r="H47" s="56"/>
      <c r="I47" s="56"/>
      <c r="J47" s="56"/>
      <c r="K47" s="56"/>
      <c r="L47" s="56"/>
    </row>
    <row r="48" spans="3:14" ht="18" customHeight="1">
      <c r="C48" s="300" t="s">
        <v>275</v>
      </c>
      <c r="D48" s="300"/>
      <c r="E48" s="300"/>
      <c r="F48" s="300"/>
      <c r="G48" s="106">
        <v>2023</v>
      </c>
      <c r="H48" s="106">
        <v>2022</v>
      </c>
      <c r="I48" s="4"/>
      <c r="M48" s="123"/>
      <c r="N48" s="123"/>
    </row>
    <row r="49" spans="1:34" ht="18" customHeight="1">
      <c r="C49" s="278" t="s">
        <v>276</v>
      </c>
      <c r="D49" s="278"/>
      <c r="E49" s="278"/>
      <c r="F49" s="278"/>
      <c r="G49" s="129">
        <v>5310757.5</v>
      </c>
      <c r="H49" s="129">
        <v>5200014</v>
      </c>
      <c r="I49" s="4"/>
      <c r="M49" s="123"/>
      <c r="N49" s="123"/>
    </row>
    <row r="50" spans="1:34" ht="18" customHeight="1">
      <c r="C50" s="278" t="s">
        <v>277</v>
      </c>
      <c r="D50" s="278"/>
      <c r="E50" s="278"/>
      <c r="F50" s="278"/>
      <c r="G50" s="129">
        <v>116694.05</v>
      </c>
      <c r="H50" s="129">
        <v>140009</v>
      </c>
      <c r="I50" s="4"/>
      <c r="M50" s="123"/>
      <c r="N50" s="123"/>
    </row>
    <row r="51" spans="1:34" ht="18" customHeight="1">
      <c r="C51" s="301" t="s">
        <v>278</v>
      </c>
      <c r="D51" s="301"/>
      <c r="E51" s="301"/>
      <c r="F51" s="301"/>
      <c r="G51" s="113">
        <v>0.02</v>
      </c>
      <c r="H51" s="113">
        <v>2.6924735202635993E-2</v>
      </c>
      <c r="I51" s="4"/>
      <c r="M51" s="123"/>
      <c r="N51" s="123"/>
    </row>
    <row r="52" spans="1:34" ht="12.75" customHeight="1">
      <c r="A52" s="3"/>
      <c r="C52" s="495" t="s">
        <v>642</v>
      </c>
      <c r="D52" s="495"/>
      <c r="E52" s="495"/>
      <c r="F52" s="495"/>
      <c r="G52" s="495"/>
      <c r="H52" s="495"/>
      <c r="I52" s="495"/>
    </row>
    <row r="53" spans="1:34">
      <c r="A53" s="3"/>
      <c r="C53" s="495"/>
      <c r="D53" s="495"/>
      <c r="E53" s="495"/>
      <c r="F53" s="495"/>
      <c r="G53" s="495"/>
      <c r="H53" s="495"/>
      <c r="I53" s="495"/>
    </row>
    <row r="54" spans="1:34">
      <c r="A54" s="3"/>
      <c r="C54" s="495"/>
      <c r="D54" s="495"/>
      <c r="E54" s="495"/>
      <c r="F54" s="495"/>
      <c r="G54" s="495"/>
      <c r="H54" s="495"/>
      <c r="I54" s="495"/>
    </row>
    <row r="55" spans="1:34">
      <c r="A55" s="3"/>
      <c r="C55" s="495"/>
      <c r="D55" s="495"/>
      <c r="E55" s="495"/>
      <c r="F55" s="495"/>
      <c r="G55" s="495"/>
      <c r="H55" s="495"/>
      <c r="I55" s="495"/>
    </row>
    <row r="56" spans="1:34">
      <c r="A56" s="3"/>
      <c r="C56" s="495"/>
      <c r="D56" s="495"/>
      <c r="E56" s="495"/>
      <c r="F56" s="495"/>
      <c r="G56" s="495"/>
      <c r="H56" s="495"/>
      <c r="I56" s="495"/>
    </row>
    <row r="57" spans="1:34">
      <c r="A57" s="3"/>
      <c r="C57" s="495"/>
      <c r="D57" s="495"/>
      <c r="E57" s="495"/>
      <c r="F57" s="495"/>
      <c r="G57" s="495"/>
      <c r="H57" s="495"/>
      <c r="I57" s="495"/>
    </row>
    <row r="58" spans="1:34">
      <c r="A58" s="3"/>
      <c r="C58" s="495"/>
      <c r="D58" s="495"/>
      <c r="E58" s="495"/>
      <c r="F58" s="495"/>
      <c r="G58" s="495"/>
      <c r="H58" s="495"/>
      <c r="I58" s="495"/>
    </row>
    <row r="59" spans="1:34">
      <c r="A59" s="3"/>
      <c r="C59" s="495"/>
      <c r="D59" s="495"/>
      <c r="E59" s="495"/>
      <c r="F59" s="495"/>
      <c r="G59" s="495"/>
      <c r="H59" s="495"/>
      <c r="I59" s="495"/>
    </row>
    <row r="60" spans="1:34" ht="15" customHeight="1">
      <c r="C60" s="495"/>
      <c r="D60" s="495"/>
      <c r="E60" s="495"/>
      <c r="F60" s="495"/>
      <c r="G60" s="495"/>
      <c r="H60" s="495"/>
      <c r="I60" s="495"/>
    </row>
    <row r="61" spans="1:34" ht="15" customHeight="1">
      <c r="C61" s="495"/>
      <c r="D61" s="495"/>
      <c r="E61" s="495"/>
      <c r="F61" s="495"/>
      <c r="G61" s="495"/>
      <c r="H61" s="495"/>
      <c r="I61" s="495"/>
      <c r="M61" s="123"/>
      <c r="N61" s="123"/>
    </row>
    <row r="62" spans="1:34" ht="41.25" customHeight="1">
      <c r="C62" s="495"/>
      <c r="D62" s="495"/>
      <c r="E62" s="495"/>
      <c r="F62" s="495"/>
      <c r="G62" s="495"/>
      <c r="H62" s="495"/>
      <c r="I62" s="495"/>
      <c r="M62" s="123"/>
      <c r="N62" s="123"/>
    </row>
    <row r="63" spans="1:34" ht="15" customHeight="1">
      <c r="C63" s="148"/>
      <c r="D63" s="148"/>
      <c r="E63" s="148"/>
      <c r="F63" s="148"/>
      <c r="G63" s="122"/>
      <c r="M63" s="123"/>
      <c r="N63" s="123"/>
    </row>
    <row r="64" spans="1:34" s="44" customFormat="1" ht="18" customHeight="1">
      <c r="C64" s="100" t="s">
        <v>279</v>
      </c>
      <c r="D64" s="100"/>
      <c r="E64" s="100"/>
      <c r="F64" s="100"/>
      <c r="G64" s="101"/>
      <c r="H64" s="102"/>
      <c r="I64" s="102"/>
      <c r="J64" s="102"/>
      <c r="K64" s="102"/>
      <c r="L64" s="102"/>
      <c r="M64" s="102"/>
      <c r="N64" s="102"/>
      <c r="O64" s="3"/>
      <c r="P64" s="3"/>
      <c r="Q64" s="3"/>
      <c r="R64" s="3"/>
      <c r="S64" s="3"/>
      <c r="T64" s="3"/>
      <c r="U64" s="3"/>
      <c r="V64" s="3"/>
      <c r="W64" s="3"/>
      <c r="X64" s="3"/>
      <c r="Y64" s="1"/>
      <c r="Z64" s="1"/>
      <c r="AA64" s="1"/>
      <c r="AB64" s="1"/>
      <c r="AC64" s="1"/>
      <c r="AD64" s="1"/>
      <c r="AE64" s="1"/>
      <c r="AF64" s="1"/>
      <c r="AG64" s="1"/>
      <c r="AH64" s="1"/>
    </row>
    <row r="65" spans="1:12" ht="18" customHeight="1" thickBot="1">
      <c r="A65" s="3"/>
      <c r="C65" s="4"/>
      <c r="D65" s="4"/>
      <c r="E65" s="4"/>
      <c r="F65" s="4"/>
      <c r="G65" s="4"/>
      <c r="H65" s="4"/>
      <c r="I65" s="4"/>
    </row>
    <row r="66" spans="1:12" ht="18" customHeight="1">
      <c r="C66" s="300"/>
      <c r="D66" s="300"/>
      <c r="E66" s="300"/>
      <c r="F66" s="300"/>
      <c r="G66" s="494">
        <v>2023</v>
      </c>
      <c r="H66" s="494"/>
      <c r="I66" s="494">
        <v>2022</v>
      </c>
      <c r="J66" s="494"/>
    </row>
    <row r="67" spans="1:12" ht="31">
      <c r="C67" s="303" t="s">
        <v>280</v>
      </c>
      <c r="D67" s="303"/>
      <c r="E67" s="303"/>
      <c r="F67" s="303"/>
      <c r="G67" s="115" t="s">
        <v>281</v>
      </c>
      <c r="H67" s="115" t="s">
        <v>282</v>
      </c>
      <c r="I67" s="115" t="s">
        <v>281</v>
      </c>
      <c r="J67" s="115" t="s">
        <v>282</v>
      </c>
    </row>
    <row r="68" spans="1:12" ht="18" customHeight="1">
      <c r="C68" s="278" t="s">
        <v>283</v>
      </c>
      <c r="D68" s="278"/>
      <c r="E68" s="278"/>
      <c r="F68" s="278"/>
      <c r="G68" s="191" t="s">
        <v>284</v>
      </c>
      <c r="H68" s="223">
        <v>358639.65</v>
      </c>
      <c r="I68" s="191" t="s">
        <v>284</v>
      </c>
      <c r="J68" s="223">
        <v>396233.36</v>
      </c>
    </row>
    <row r="69" spans="1:12" ht="18" customHeight="1">
      <c r="C69" s="278" t="s">
        <v>285</v>
      </c>
      <c r="D69" s="278"/>
      <c r="E69" s="278"/>
      <c r="F69" s="278"/>
      <c r="G69" s="191" t="s">
        <v>284</v>
      </c>
      <c r="H69" s="223">
        <v>672833</v>
      </c>
      <c r="I69" s="191" t="s">
        <v>284</v>
      </c>
      <c r="J69" s="223">
        <v>715333.43</v>
      </c>
    </row>
    <row r="70" spans="1:12" ht="18" customHeight="1">
      <c r="C70" s="278" t="s">
        <v>286</v>
      </c>
      <c r="D70" s="278"/>
      <c r="E70" s="278"/>
      <c r="F70" s="278"/>
      <c r="G70" s="221">
        <v>93866.23</v>
      </c>
      <c r="H70" s="221">
        <v>109132.3</v>
      </c>
      <c r="I70" s="221">
        <v>86059.99</v>
      </c>
      <c r="J70" s="221">
        <v>97647.09</v>
      </c>
    </row>
    <row r="71" spans="1:12" ht="16.5" customHeight="1">
      <c r="C71" s="278" t="s">
        <v>287</v>
      </c>
      <c r="D71" s="278"/>
      <c r="E71" s="278"/>
      <c r="F71" s="278"/>
      <c r="G71" s="221">
        <v>115065.85</v>
      </c>
      <c r="H71" s="221">
        <v>138520.01</v>
      </c>
      <c r="I71" s="221">
        <v>105468.65</v>
      </c>
      <c r="J71" s="221">
        <v>124049.13</v>
      </c>
    </row>
    <row r="72" spans="1:12" ht="18" customHeight="1">
      <c r="C72" s="278" t="s">
        <v>288</v>
      </c>
      <c r="D72" s="278"/>
      <c r="E72" s="278"/>
      <c r="F72" s="278"/>
      <c r="G72" s="221">
        <v>46562.720000000001</v>
      </c>
      <c r="H72" s="221">
        <v>48822.92</v>
      </c>
      <c r="I72" s="221">
        <v>44337.1</v>
      </c>
      <c r="J72" s="221">
        <v>46900.43</v>
      </c>
    </row>
    <row r="73" spans="1:12" ht="18" customHeight="1">
      <c r="C73" s="301" t="s">
        <v>289</v>
      </c>
      <c r="D73" s="301"/>
      <c r="E73" s="301"/>
      <c r="F73" s="301"/>
      <c r="G73" s="222">
        <v>51270.69</v>
      </c>
      <c r="H73" s="222">
        <v>53603.66</v>
      </c>
      <c r="I73" s="222">
        <v>49056.77</v>
      </c>
      <c r="J73" s="222">
        <v>51726.3</v>
      </c>
    </row>
    <row r="74" spans="1:12" ht="18" customHeight="1">
      <c r="C74" s="497" t="s">
        <v>290</v>
      </c>
      <c r="D74" s="497"/>
      <c r="E74" s="497"/>
      <c r="F74" s="497"/>
      <c r="G74" s="497"/>
      <c r="H74" s="497"/>
      <c r="I74" s="497"/>
      <c r="J74" s="497"/>
      <c r="K74" s="224"/>
      <c r="L74" s="224"/>
    </row>
    <row r="75" spans="1:12" ht="18" customHeight="1" thickBot="1">
      <c r="C75" s="306"/>
      <c r="D75" s="306"/>
      <c r="E75" s="306"/>
      <c r="F75" s="306"/>
      <c r="G75" s="6"/>
      <c r="H75" s="6"/>
    </row>
    <row r="76" spans="1:12" ht="18" customHeight="1">
      <c r="C76" s="300" t="s">
        <v>291</v>
      </c>
      <c r="D76" s="300"/>
      <c r="E76" s="300"/>
      <c r="F76" s="300"/>
      <c r="G76" s="106">
        <v>2023</v>
      </c>
      <c r="H76" s="106">
        <v>2022</v>
      </c>
      <c r="I76" s="107">
        <v>2021</v>
      </c>
    </row>
    <row r="77" spans="1:12" ht="18" customHeight="1">
      <c r="C77" s="307" t="s">
        <v>87</v>
      </c>
      <c r="D77" s="307"/>
      <c r="E77" s="307"/>
      <c r="F77" s="307"/>
      <c r="G77" s="126">
        <v>0.24199999999999999</v>
      </c>
      <c r="H77" s="126">
        <v>0.20699999999999999</v>
      </c>
      <c r="I77" s="126">
        <v>-6.0999999999999999E-2</v>
      </c>
      <c r="J77" s="121"/>
    </row>
    <row r="78" spans="1:12" ht="18" customHeight="1" thickBot="1">
      <c r="A78" s="3"/>
      <c r="C78" s="278"/>
      <c r="D78" s="278"/>
      <c r="E78" s="278"/>
      <c r="F78" s="278"/>
      <c r="H78" s="4"/>
      <c r="I78" s="4"/>
    </row>
    <row r="79" spans="1:12" ht="18" customHeight="1">
      <c r="C79" s="308"/>
      <c r="D79" s="308"/>
      <c r="E79" s="308"/>
      <c r="F79" s="308"/>
      <c r="G79" s="494">
        <v>2023</v>
      </c>
      <c r="H79" s="494"/>
      <c r="I79" s="494">
        <v>2022</v>
      </c>
      <c r="J79" s="494"/>
    </row>
    <row r="80" spans="1:12" ht="18" customHeight="1">
      <c r="C80" s="305" t="s">
        <v>292</v>
      </c>
      <c r="D80" s="305"/>
      <c r="E80" s="305"/>
      <c r="F80" s="305"/>
      <c r="G80" s="133" t="s">
        <v>293</v>
      </c>
      <c r="H80" s="133" t="s">
        <v>294</v>
      </c>
      <c r="I80" s="133" t="s">
        <v>293</v>
      </c>
      <c r="J80" s="133" t="s">
        <v>294</v>
      </c>
    </row>
    <row r="81" spans="1:34" ht="18" customHeight="1">
      <c r="C81" s="307" t="s">
        <v>87</v>
      </c>
      <c r="D81" s="307"/>
      <c r="E81" s="307"/>
      <c r="F81" s="307"/>
      <c r="G81" s="126">
        <v>7.8E-2</v>
      </c>
      <c r="H81" s="126">
        <v>0.11700000000000001</v>
      </c>
      <c r="I81" s="126">
        <v>0.1</v>
      </c>
      <c r="J81" s="126">
        <v>0.13991230042153019</v>
      </c>
    </row>
    <row r="82" spans="1:34" s="183" customFormat="1" ht="39" customHeight="1">
      <c r="A82" s="225"/>
      <c r="C82" s="498" t="s">
        <v>644</v>
      </c>
      <c r="D82" s="498"/>
      <c r="E82" s="498"/>
      <c r="F82" s="498"/>
      <c r="G82" s="498"/>
      <c r="H82" s="498"/>
      <c r="I82" s="498"/>
      <c r="J82" s="498"/>
    </row>
    <row r="83" spans="1:34" ht="42.75" customHeight="1">
      <c r="C83" s="499" t="s">
        <v>643</v>
      </c>
      <c r="D83" s="499"/>
      <c r="E83" s="499"/>
      <c r="F83" s="499"/>
      <c r="G83" s="499"/>
      <c r="H83" s="499"/>
      <c r="I83" s="499"/>
      <c r="J83" s="499"/>
    </row>
    <row r="84" spans="1:34" ht="18" customHeight="1">
      <c r="C84" s="309"/>
      <c r="D84" s="309"/>
      <c r="E84" s="309"/>
      <c r="F84" s="309"/>
      <c r="G84" s="122"/>
    </row>
    <row r="85" spans="1:34" s="44" customFormat="1" ht="18" customHeight="1">
      <c r="C85" s="100" t="s">
        <v>295</v>
      </c>
      <c r="D85" s="100"/>
      <c r="E85" s="100"/>
      <c r="F85" s="100"/>
      <c r="G85" s="101"/>
      <c r="H85" s="102"/>
      <c r="I85" s="102"/>
      <c r="J85" s="102"/>
      <c r="K85" s="102"/>
      <c r="L85" s="102"/>
      <c r="M85" s="102"/>
      <c r="N85" s="102"/>
      <c r="O85" s="3"/>
      <c r="P85" s="3"/>
      <c r="Q85" s="3"/>
      <c r="R85" s="3"/>
      <c r="S85" s="3"/>
      <c r="T85" s="3"/>
      <c r="U85" s="3"/>
      <c r="V85" s="3"/>
      <c r="W85" s="3"/>
      <c r="X85" s="3"/>
      <c r="Y85" s="1"/>
      <c r="Z85" s="1"/>
      <c r="AA85" s="1"/>
      <c r="AB85" s="1"/>
      <c r="AC85" s="1"/>
      <c r="AD85" s="1"/>
      <c r="AE85" s="1"/>
      <c r="AF85" s="1"/>
      <c r="AG85" s="1"/>
      <c r="AH85" s="1"/>
    </row>
    <row r="86" spans="1:34" ht="18" customHeight="1" thickBot="1">
      <c r="A86" s="3"/>
      <c r="C86" s="4"/>
      <c r="D86" s="4"/>
      <c r="E86" s="4"/>
      <c r="F86" s="4"/>
      <c r="G86" s="4"/>
      <c r="H86" s="4"/>
      <c r="I86" s="4"/>
    </row>
    <row r="87" spans="1:34" ht="15.5">
      <c r="C87" s="300" t="s">
        <v>296</v>
      </c>
      <c r="D87" s="300"/>
      <c r="E87" s="300"/>
      <c r="F87" s="300"/>
      <c r="G87" s="106">
        <v>2023</v>
      </c>
      <c r="H87" s="106">
        <v>2022</v>
      </c>
      <c r="I87" s="106">
        <v>2021</v>
      </c>
    </row>
    <row r="88" spans="1:34" ht="18" customHeight="1">
      <c r="C88" s="278" t="s">
        <v>87</v>
      </c>
      <c r="D88" s="278"/>
      <c r="E88" s="278"/>
      <c r="F88" s="278"/>
      <c r="G88" s="56">
        <v>1713</v>
      </c>
      <c r="H88" s="56">
        <v>1800.808</v>
      </c>
      <c r="I88" s="56">
        <v>1786</v>
      </c>
      <c r="J88" s="121"/>
    </row>
    <row r="89" spans="1:34" ht="18" customHeight="1">
      <c r="C89" s="301" t="s">
        <v>297</v>
      </c>
      <c r="D89" s="301"/>
      <c r="E89" s="301"/>
      <c r="F89" s="301"/>
      <c r="G89" s="113">
        <v>0.59668919814446653</v>
      </c>
      <c r="H89" s="113">
        <v>0.59668919814446653</v>
      </c>
      <c r="I89" s="113">
        <v>0.62078554049356971</v>
      </c>
    </row>
    <row r="90" spans="1:34">
      <c r="A90" s="3"/>
      <c r="C90" s="4"/>
      <c r="D90" s="4"/>
      <c r="E90" s="4"/>
      <c r="F90" s="4"/>
      <c r="G90" s="4"/>
      <c r="H90" s="4"/>
      <c r="I90" s="4"/>
    </row>
    <row r="91" spans="1:34" s="44" customFormat="1" ht="18" customHeight="1">
      <c r="C91" s="100" t="s">
        <v>298</v>
      </c>
      <c r="D91" s="100"/>
      <c r="E91" s="100"/>
      <c r="F91" s="100"/>
      <c r="G91" s="101"/>
      <c r="H91" s="102"/>
      <c r="I91" s="102"/>
      <c r="J91" s="102"/>
      <c r="K91" s="102"/>
      <c r="L91" s="102"/>
      <c r="M91" s="102"/>
      <c r="N91" s="102"/>
      <c r="O91" s="3"/>
      <c r="P91" s="3"/>
      <c r="Q91" s="3"/>
      <c r="R91" s="3"/>
      <c r="S91" s="3"/>
      <c r="T91" s="3"/>
      <c r="U91" s="3"/>
      <c r="V91" s="3"/>
      <c r="W91" s="3"/>
      <c r="X91" s="3"/>
      <c r="Y91" s="1"/>
      <c r="Z91" s="1"/>
      <c r="AA91" s="1"/>
      <c r="AB91" s="1"/>
      <c r="AC91" s="1"/>
      <c r="AD91" s="1"/>
      <c r="AE91" s="1"/>
      <c r="AF91" s="1"/>
      <c r="AG91" s="1"/>
      <c r="AH91" s="1"/>
    </row>
    <row r="92" spans="1:34" ht="18" customHeight="1" thickBot="1">
      <c r="A92" s="3"/>
      <c r="C92" s="4"/>
      <c r="D92" s="4"/>
      <c r="E92" s="4"/>
      <c r="F92" s="4"/>
      <c r="G92" s="4"/>
      <c r="H92" s="4"/>
      <c r="I92" s="4"/>
      <c r="Y92" s="1"/>
      <c r="Z92" s="1"/>
      <c r="AA92" s="1"/>
      <c r="AB92" s="1"/>
      <c r="AC92" s="1"/>
      <c r="AD92" s="1"/>
      <c r="AE92" s="1"/>
      <c r="AF92" s="1"/>
      <c r="AG92" s="1"/>
      <c r="AH92" s="1"/>
    </row>
    <row r="93" spans="1:34" ht="18" customHeight="1">
      <c r="C93" s="300" t="s">
        <v>299</v>
      </c>
      <c r="D93" s="300"/>
      <c r="E93" s="300"/>
      <c r="F93" s="300"/>
      <c r="G93" s="106">
        <v>2023</v>
      </c>
      <c r="H93" s="106">
        <v>2022</v>
      </c>
      <c r="I93" s="106">
        <v>2021</v>
      </c>
    </row>
    <row r="94" spans="1:34" ht="18" customHeight="1">
      <c r="C94" s="278" t="s">
        <v>229</v>
      </c>
      <c r="D94" s="278"/>
      <c r="E94" s="278"/>
      <c r="F94" s="278"/>
      <c r="G94" s="129">
        <v>205</v>
      </c>
      <c r="H94" s="129">
        <v>322.25</v>
      </c>
      <c r="I94" s="129">
        <v>431.25</v>
      </c>
    </row>
    <row r="95" spans="1:34" ht="18" customHeight="1">
      <c r="C95" s="278" t="s">
        <v>230</v>
      </c>
      <c r="D95" s="278"/>
      <c r="E95" s="278"/>
      <c r="F95" s="278"/>
      <c r="G95" s="129">
        <v>2805</v>
      </c>
      <c r="H95" s="129">
        <v>1901.92</v>
      </c>
      <c r="I95" s="129">
        <v>2369.59</v>
      </c>
    </row>
    <row r="96" spans="1:34" ht="18" customHeight="1">
      <c r="C96" s="278" t="s">
        <v>231</v>
      </c>
      <c r="D96" s="278"/>
      <c r="E96" s="278"/>
      <c r="F96" s="278"/>
      <c r="G96" s="129">
        <v>10936</v>
      </c>
      <c r="H96" s="129">
        <v>9034.83</v>
      </c>
      <c r="I96" s="129">
        <v>5143.01</v>
      </c>
    </row>
    <row r="97" spans="3:9" ht="18" customHeight="1">
      <c r="C97" s="278" t="s">
        <v>232</v>
      </c>
      <c r="D97" s="278"/>
      <c r="E97" s="278"/>
      <c r="F97" s="278"/>
      <c r="G97" s="129">
        <v>72894</v>
      </c>
      <c r="H97" s="129">
        <v>55470.54</v>
      </c>
      <c r="I97" s="129">
        <v>36444.979999999996</v>
      </c>
    </row>
    <row r="98" spans="3:9" ht="18" customHeight="1">
      <c r="C98" s="304" t="s">
        <v>87</v>
      </c>
      <c r="D98" s="304"/>
      <c r="E98" s="304"/>
      <c r="F98" s="304"/>
      <c r="G98" s="131">
        <v>86840</v>
      </c>
      <c r="H98" s="131">
        <v>66729.540000000008</v>
      </c>
      <c r="I98" s="131">
        <v>44388.829999999994</v>
      </c>
    </row>
    <row r="99" spans="3:9" ht="18" customHeight="1" thickBot="1">
      <c r="C99" s="310"/>
      <c r="D99" s="310"/>
      <c r="E99" s="310"/>
      <c r="F99" s="310"/>
      <c r="G99" s="124"/>
      <c r="H99" s="124"/>
      <c r="I99" s="124"/>
    </row>
    <row r="100" spans="3:9" ht="18" customHeight="1">
      <c r="C100" s="300" t="s">
        <v>300</v>
      </c>
      <c r="D100" s="300"/>
      <c r="E100" s="300"/>
      <c r="F100" s="300"/>
      <c r="G100" s="106">
        <v>2023</v>
      </c>
      <c r="H100" s="106">
        <v>2022</v>
      </c>
      <c r="I100" s="107">
        <v>2021</v>
      </c>
    </row>
    <row r="101" spans="3:9" ht="18" customHeight="1">
      <c r="C101" s="278" t="s">
        <v>301</v>
      </c>
      <c r="D101" s="278"/>
      <c r="E101" s="278"/>
      <c r="F101" s="278"/>
      <c r="G101" s="129">
        <v>1620</v>
      </c>
      <c r="H101" s="129">
        <v>1414</v>
      </c>
      <c r="I101" s="129">
        <v>329</v>
      </c>
    </row>
    <row r="102" spans="3:9" ht="18" customHeight="1">
      <c r="C102" s="278" t="s">
        <v>302</v>
      </c>
      <c r="D102" s="278"/>
      <c r="E102" s="278"/>
      <c r="F102" s="278"/>
      <c r="G102" s="129">
        <v>140202</v>
      </c>
      <c r="H102" s="129">
        <v>10984.8</v>
      </c>
      <c r="I102" s="129">
        <v>9072</v>
      </c>
    </row>
    <row r="103" spans="3:9" ht="18" customHeight="1">
      <c r="C103" s="278" t="s">
        <v>303</v>
      </c>
      <c r="D103" s="278"/>
      <c r="E103" s="278"/>
      <c r="F103" s="278"/>
      <c r="G103" s="129">
        <v>378</v>
      </c>
      <c r="H103" s="129">
        <v>3845</v>
      </c>
      <c r="I103" s="129">
        <v>2243</v>
      </c>
    </row>
    <row r="104" spans="3:9" ht="18" customHeight="1">
      <c r="C104" s="278" t="s">
        <v>304</v>
      </c>
      <c r="D104" s="278"/>
      <c r="E104" s="278"/>
      <c r="F104" s="278"/>
      <c r="G104" s="129">
        <v>3246</v>
      </c>
      <c r="H104" s="129">
        <v>1314.59</v>
      </c>
      <c r="I104" s="129" t="s">
        <v>305</v>
      </c>
    </row>
    <row r="105" spans="3:9" ht="18" customHeight="1">
      <c r="C105" s="278" t="s">
        <v>661</v>
      </c>
      <c r="D105" s="278"/>
      <c r="E105" s="278"/>
      <c r="F105" s="278"/>
      <c r="G105" s="129">
        <v>304</v>
      </c>
      <c r="H105" s="129">
        <v>586</v>
      </c>
      <c r="I105" s="129">
        <v>899</v>
      </c>
    </row>
    <row r="106" spans="3:9" ht="18" customHeight="1">
      <c r="C106" s="301" t="s">
        <v>306</v>
      </c>
      <c r="D106" s="301"/>
      <c r="E106" s="301"/>
      <c r="F106" s="301"/>
      <c r="G106" s="130">
        <v>3146</v>
      </c>
      <c r="H106" s="130">
        <v>292.3</v>
      </c>
      <c r="I106" s="130" t="s">
        <v>305</v>
      </c>
    </row>
    <row r="107" spans="3:9" ht="18" customHeight="1">
      <c r="C107" s="427" t="s">
        <v>662</v>
      </c>
      <c r="D107" s="278"/>
      <c r="E107" s="278"/>
      <c r="F107" s="278"/>
      <c r="G107" s="226"/>
      <c r="H107" s="226"/>
      <c r="I107" s="226"/>
    </row>
    <row r="108" spans="3:9" ht="18" customHeight="1" thickBot="1"/>
    <row r="109" spans="3:9" ht="16" thickBot="1">
      <c r="C109" s="300" t="s">
        <v>307</v>
      </c>
      <c r="D109" s="300"/>
      <c r="E109" s="300"/>
      <c r="F109" s="300"/>
      <c r="G109" s="300"/>
      <c r="H109" s="300"/>
      <c r="I109" s="300"/>
    </row>
    <row r="110" spans="3:9" ht="15.5">
      <c r="C110" s="106"/>
      <c r="D110" s="106"/>
      <c r="E110" s="106"/>
      <c r="F110" s="106"/>
      <c r="G110" s="106">
        <v>2023</v>
      </c>
      <c r="H110" s="106">
        <v>2022</v>
      </c>
      <c r="I110" s="107">
        <v>2021</v>
      </c>
    </row>
    <row r="111" spans="3:9" ht="15.5">
      <c r="C111" s="303" t="s">
        <v>220</v>
      </c>
      <c r="D111" s="303"/>
      <c r="E111" s="303"/>
      <c r="F111" s="303"/>
      <c r="G111" s="496"/>
      <c r="H111" s="496"/>
      <c r="I111" s="192"/>
    </row>
    <row r="112" spans="3:9" ht="15.5">
      <c r="C112" s="278" t="s">
        <v>221</v>
      </c>
      <c r="D112" s="278"/>
      <c r="E112" s="278"/>
      <c r="F112" s="278"/>
      <c r="G112" s="193">
        <v>30.2</v>
      </c>
      <c r="H112" s="193">
        <v>21.467825618945103</v>
      </c>
      <c r="I112" s="193">
        <v>14.665470383275261</v>
      </c>
    </row>
    <row r="113" spans="3:43" ht="15.5">
      <c r="C113" s="301" t="s">
        <v>222</v>
      </c>
      <c r="D113" s="301"/>
      <c r="E113" s="301"/>
      <c r="F113" s="301"/>
      <c r="G113" s="194">
        <v>30.3</v>
      </c>
      <c r="H113" s="194">
        <v>22.396328386787935</v>
      </c>
      <c r="I113" s="194">
        <v>15.754890873015873</v>
      </c>
    </row>
    <row r="114" spans="3:43" ht="15.5">
      <c r="C114" s="303" t="s">
        <v>228</v>
      </c>
      <c r="D114" s="303"/>
      <c r="E114" s="303"/>
      <c r="F114" s="303"/>
      <c r="G114" s="195"/>
      <c r="H114" s="195"/>
      <c r="I114" s="196"/>
    </row>
    <row r="115" spans="3:43" ht="15.5">
      <c r="C115" s="278" t="s">
        <v>229</v>
      </c>
      <c r="D115" s="278"/>
      <c r="E115" s="278"/>
      <c r="F115" s="278"/>
      <c r="G115" s="193">
        <v>14.6214285714286</v>
      </c>
      <c r="H115" s="193">
        <v>35.805555555555557</v>
      </c>
      <c r="I115" s="193">
        <v>53.90625</v>
      </c>
    </row>
    <row r="116" spans="3:43" ht="15.5">
      <c r="C116" s="278" t="s">
        <v>230</v>
      </c>
      <c r="D116" s="278"/>
      <c r="E116" s="278"/>
      <c r="F116" s="278"/>
      <c r="G116" s="193">
        <v>32.234827586206897</v>
      </c>
      <c r="H116" s="193">
        <v>18.646274509803924</v>
      </c>
      <c r="I116" s="193">
        <v>23.695900000000002</v>
      </c>
    </row>
    <row r="117" spans="3:43" ht="15.5">
      <c r="C117" s="278" t="s">
        <v>231</v>
      </c>
      <c r="D117" s="278"/>
      <c r="E117" s="278"/>
      <c r="F117" s="278"/>
      <c r="G117" s="193">
        <v>33.856625386996903</v>
      </c>
      <c r="H117" s="193">
        <v>26.651415929203541</v>
      </c>
      <c r="I117" s="193">
        <v>17.086411960132892</v>
      </c>
    </row>
    <row r="118" spans="3:43" ht="15.5">
      <c r="C118" s="301" t="s">
        <v>232</v>
      </c>
      <c r="D118" s="301"/>
      <c r="E118" s="301"/>
      <c r="F118" s="301"/>
      <c r="G118" s="194">
        <v>29.850249795249798</v>
      </c>
      <c r="H118" s="194">
        <v>21.60067757009346</v>
      </c>
      <c r="I118" s="194">
        <v>14.767009724473256</v>
      </c>
    </row>
    <row r="119" spans="3:43" ht="15.5">
      <c r="C119" s="304" t="s">
        <v>308</v>
      </c>
      <c r="D119" s="304"/>
      <c r="E119" s="304"/>
      <c r="F119" s="304"/>
      <c r="G119" s="134">
        <v>30.3</v>
      </c>
      <c r="H119" s="134">
        <v>22.110516898608349</v>
      </c>
      <c r="I119" s="134">
        <v>15.428859923531457</v>
      </c>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row>
    <row r="120" spans="3:43">
      <c r="C120" s="309"/>
      <c r="D120" s="309"/>
      <c r="E120" s="309"/>
      <c r="F120" s="309"/>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row>
    <row r="121" spans="3:43" ht="13.5" thickBot="1">
      <c r="C121" s="309"/>
      <c r="D121" s="309"/>
      <c r="E121" s="309"/>
      <c r="F121" s="309"/>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row>
    <row r="122" spans="3:43" ht="15.5">
      <c r="C122" s="300" t="s">
        <v>309</v>
      </c>
      <c r="D122" s="300"/>
      <c r="E122" s="300"/>
      <c r="F122" s="300"/>
      <c r="G122" s="106">
        <v>2023</v>
      </c>
      <c r="H122" s="106">
        <v>2022</v>
      </c>
      <c r="I122" s="107">
        <v>2021</v>
      </c>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row>
    <row r="123" spans="3:43" ht="15.5">
      <c r="C123" s="304" t="s">
        <v>308</v>
      </c>
      <c r="D123" s="304"/>
      <c r="E123" s="304"/>
      <c r="F123" s="304"/>
      <c r="G123" s="132">
        <v>657</v>
      </c>
      <c r="H123" s="132">
        <v>845.98</v>
      </c>
      <c r="I123" s="132">
        <v>500.9</v>
      </c>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row>
    <row r="124" spans="3:43" ht="14.15" customHeight="1">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row>
    <row r="125" spans="3:43" ht="14.15" customHeight="1">
      <c r="C125" s="309"/>
      <c r="D125" s="309"/>
      <c r="E125" s="309"/>
      <c r="F125" s="309"/>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row>
    <row r="126" spans="3:43" ht="14.15" customHeight="1">
      <c r="C126" s="309"/>
      <c r="D126" s="309"/>
      <c r="E126" s="309"/>
      <c r="F126" s="309"/>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row>
    <row r="127" spans="3:43" ht="11.15" customHeight="1">
      <c r="C127" s="309"/>
      <c r="D127" s="309"/>
      <c r="E127" s="309"/>
      <c r="F127" s="309"/>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row>
    <row r="128" spans="3:43" ht="11.15" customHeight="1">
      <c r="C128" s="309"/>
      <c r="D128" s="309"/>
      <c r="E128" s="309"/>
      <c r="F128" s="309"/>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row>
    <row r="129" spans="3:43" ht="14.15" customHeight="1">
      <c r="C129" s="309"/>
      <c r="D129" s="309"/>
      <c r="E129" s="309"/>
      <c r="F129" s="309"/>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row>
    <row r="130" spans="3:43" ht="14.15" customHeight="1">
      <c r="C130" s="309"/>
      <c r="D130" s="309"/>
      <c r="E130" s="309"/>
      <c r="F130" s="309"/>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row>
    <row r="131" spans="3:43" ht="14.15" customHeight="1">
      <c r="C131" s="309"/>
      <c r="D131" s="309"/>
      <c r="E131" s="309"/>
      <c r="F131" s="309"/>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row>
    <row r="132" spans="3:43" ht="14.15" customHeight="1">
      <c r="C132" s="309"/>
      <c r="D132" s="309"/>
      <c r="E132" s="309"/>
      <c r="F132" s="309"/>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row>
    <row r="133" spans="3:43" ht="14.15" customHeight="1">
      <c r="C133" s="309"/>
      <c r="D133" s="309"/>
      <c r="E133" s="309"/>
      <c r="F133" s="309"/>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row>
    <row r="134" spans="3:43" ht="14.15" customHeight="1">
      <c r="C134" s="309"/>
      <c r="D134" s="309"/>
      <c r="E134" s="309"/>
      <c r="F134" s="309"/>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row>
    <row r="135" spans="3:43" ht="14.15" customHeight="1">
      <c r="C135" s="309"/>
      <c r="D135" s="309"/>
      <c r="E135" s="309"/>
      <c r="F135" s="309"/>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row>
    <row r="136" spans="3:43" ht="14.15" customHeight="1">
      <c r="C136" s="309"/>
      <c r="D136" s="309"/>
      <c r="E136" s="309"/>
      <c r="F136" s="309"/>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row>
    <row r="137" spans="3:43" ht="14.15" customHeight="1">
      <c r="C137" s="309"/>
      <c r="D137" s="309"/>
      <c r="E137" s="309"/>
      <c r="F137" s="309"/>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row>
    <row r="138" spans="3:43" ht="14.15" customHeight="1">
      <c r="C138" s="309"/>
      <c r="D138" s="309"/>
      <c r="E138" s="309"/>
      <c r="F138" s="309"/>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row>
    <row r="139" spans="3:43" ht="14.15" customHeight="1">
      <c r="C139" s="309"/>
      <c r="D139" s="309"/>
      <c r="E139" s="309"/>
      <c r="F139" s="309"/>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row>
    <row r="140" spans="3:43" ht="14.15" customHeight="1">
      <c r="C140" s="309"/>
      <c r="D140" s="309"/>
      <c r="E140" s="309"/>
      <c r="F140" s="309"/>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row>
    <row r="141" spans="3:43" ht="14.15" customHeight="1">
      <c r="C141" s="309"/>
      <c r="D141" s="309"/>
      <c r="E141" s="309"/>
      <c r="F141" s="309"/>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row>
    <row r="142" spans="3:43" ht="14.15" customHeight="1">
      <c r="C142" s="309"/>
      <c r="D142" s="309"/>
      <c r="E142" s="309"/>
      <c r="F142" s="309"/>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row>
    <row r="143" spans="3:43" ht="14.15" customHeight="1">
      <c r="C143" s="309"/>
      <c r="D143" s="309"/>
      <c r="E143" s="309"/>
      <c r="F143" s="309"/>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row>
    <row r="144" spans="3:43" ht="14.15" customHeight="1">
      <c r="C144" s="309"/>
      <c r="D144" s="309"/>
      <c r="E144" s="309"/>
      <c r="F144" s="309"/>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row>
    <row r="145" spans="3:43" ht="14.15" customHeight="1">
      <c r="C145" s="309"/>
      <c r="D145" s="309"/>
      <c r="E145" s="309"/>
      <c r="F145" s="309"/>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row>
    <row r="146" spans="3:43" ht="14.15" customHeight="1">
      <c r="C146" s="309"/>
      <c r="D146" s="309"/>
      <c r="E146" s="309"/>
      <c r="F146" s="309"/>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row>
    <row r="147" spans="3:43" ht="14.15" customHeight="1">
      <c r="C147" s="309"/>
      <c r="D147" s="309"/>
      <c r="E147" s="309"/>
      <c r="F147" s="309"/>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row>
    <row r="148" spans="3:43" ht="14.15" customHeight="1">
      <c r="C148" s="309"/>
      <c r="D148" s="309"/>
      <c r="E148" s="309"/>
      <c r="F148" s="309"/>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row>
    <row r="149" spans="3:43" ht="14.15" customHeight="1">
      <c r="C149" s="309"/>
      <c r="D149" s="309"/>
      <c r="E149" s="309"/>
      <c r="F149" s="309"/>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row>
    <row r="150" spans="3:43" ht="14.15" customHeight="1">
      <c r="C150" s="309"/>
      <c r="D150" s="309"/>
      <c r="E150" s="309"/>
      <c r="F150" s="309"/>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row>
    <row r="151" spans="3:43" ht="14.15" customHeight="1">
      <c r="C151" s="309"/>
      <c r="D151" s="309"/>
      <c r="E151" s="309"/>
      <c r="F151" s="309"/>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row>
    <row r="152" spans="3:43" ht="14.15" customHeight="1">
      <c r="C152" s="309"/>
      <c r="D152" s="309"/>
      <c r="E152" s="309"/>
      <c r="F152" s="309"/>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row>
    <row r="153" spans="3:43" ht="14.15" customHeight="1">
      <c r="C153" s="309"/>
      <c r="D153" s="309"/>
      <c r="E153" s="309"/>
      <c r="F153" s="309"/>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row>
    <row r="154" spans="3:43" ht="14.15" customHeight="1">
      <c r="C154" s="309"/>
      <c r="D154" s="309"/>
      <c r="E154" s="309"/>
      <c r="F154" s="309"/>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row>
    <row r="155" spans="3:43" ht="14.15" customHeight="1">
      <c r="C155" s="309"/>
      <c r="D155" s="309"/>
      <c r="E155" s="309"/>
      <c r="F155" s="309"/>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row>
    <row r="156" spans="3:43" ht="14.15" customHeight="1">
      <c r="C156" s="309"/>
      <c r="D156" s="309"/>
      <c r="E156" s="309"/>
      <c r="F156" s="309"/>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row>
    <row r="157" spans="3:43" ht="11.15" customHeight="1">
      <c r="C157" s="309"/>
      <c r="D157" s="309"/>
      <c r="E157" s="309"/>
      <c r="F157" s="309"/>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row>
    <row r="158" spans="3:43" ht="11.15" customHeight="1">
      <c r="C158" s="309"/>
      <c r="D158" s="309"/>
      <c r="E158" s="309"/>
      <c r="F158" s="309"/>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row>
    <row r="159" spans="3:43" ht="14.15" customHeight="1">
      <c r="C159" s="309"/>
      <c r="D159" s="309"/>
      <c r="E159" s="309"/>
      <c r="F159" s="309"/>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row>
    <row r="160" spans="3:43" ht="14.15" customHeight="1">
      <c r="C160" s="309"/>
      <c r="D160" s="309"/>
      <c r="E160" s="309"/>
      <c r="F160" s="309"/>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row>
    <row r="161" spans="1:43" ht="14.15" customHeight="1">
      <c r="C161" s="309"/>
      <c r="D161" s="309"/>
      <c r="E161" s="309"/>
      <c r="F161" s="309"/>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row>
    <row r="162" spans="1:43" ht="14.15" customHeight="1">
      <c r="C162" s="309"/>
      <c r="D162" s="309"/>
      <c r="E162" s="309"/>
      <c r="F162" s="309"/>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row>
    <row r="163" spans="1:43" ht="14.15" customHeight="1">
      <c r="C163" s="309"/>
      <c r="D163" s="309"/>
      <c r="E163" s="309"/>
      <c r="F163" s="309"/>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row>
    <row r="164" spans="1:43" ht="14.15" customHeight="1">
      <c r="C164" s="309"/>
      <c r="D164" s="309"/>
      <c r="E164" s="309"/>
      <c r="F164" s="309"/>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row>
    <row r="165" spans="1:43" ht="14.15" customHeight="1">
      <c r="C165" s="309"/>
      <c r="D165" s="309"/>
      <c r="E165" s="309"/>
      <c r="F165" s="309"/>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row>
    <row r="166" spans="1:43" ht="14.15" customHeight="1">
      <c r="C166" s="309"/>
      <c r="D166" s="309"/>
      <c r="E166" s="309"/>
      <c r="F166" s="309"/>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row>
    <row r="167" spans="1:43" ht="11.15" customHeight="1">
      <c r="C167" s="309"/>
      <c r="D167" s="309"/>
      <c r="E167" s="309"/>
      <c r="F167" s="309"/>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row>
    <row r="168" spans="1:43" ht="11.15" customHeight="1">
      <c r="C168" s="309"/>
      <c r="D168" s="309"/>
      <c r="E168" s="309"/>
      <c r="F168" s="309"/>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row>
    <row r="169" spans="1:43">
      <c r="C169" s="309"/>
      <c r="D169" s="309"/>
      <c r="E169" s="309"/>
      <c r="F169" s="309"/>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row>
    <row r="170" spans="1:43">
      <c r="C170" s="309"/>
      <c r="D170" s="309"/>
      <c r="E170" s="309"/>
      <c r="F170" s="309"/>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row>
    <row r="171" spans="1:43">
      <c r="C171" s="309"/>
      <c r="D171" s="309"/>
      <c r="E171" s="309"/>
      <c r="F171" s="309"/>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row>
    <row r="172" spans="1:43">
      <c r="C172" s="309"/>
      <c r="D172" s="309"/>
      <c r="E172" s="309"/>
      <c r="F172" s="309"/>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row>
    <row r="173" spans="1:43">
      <c r="C173" s="309"/>
      <c r="D173" s="309"/>
      <c r="E173" s="309"/>
      <c r="F173" s="309"/>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row>
    <row r="174" spans="1:43">
      <c r="C174" s="309"/>
      <c r="D174" s="309"/>
      <c r="E174" s="309"/>
      <c r="F174" s="309"/>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row>
    <row r="175" spans="1:43" s="5" customFormat="1">
      <c r="A175" s="1"/>
      <c r="B175" s="3"/>
      <c r="C175" s="309"/>
      <c r="D175" s="309"/>
      <c r="E175" s="309"/>
      <c r="F175" s="309"/>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row>
    <row r="176" spans="1:43">
      <c r="C176" s="309"/>
      <c r="D176" s="309"/>
      <c r="E176" s="309"/>
      <c r="F176" s="309"/>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row>
    <row r="177" spans="1:43">
      <c r="C177" s="309"/>
      <c r="D177" s="309"/>
      <c r="E177" s="309"/>
      <c r="F177" s="309"/>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row>
    <row r="178" spans="1:43">
      <c r="C178" s="309"/>
      <c r="D178" s="309"/>
      <c r="E178" s="309"/>
      <c r="F178" s="309"/>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row>
    <row r="179" spans="1:43">
      <c r="C179" s="309"/>
      <c r="D179" s="309"/>
      <c r="E179" s="309"/>
      <c r="F179" s="309"/>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row>
    <row r="180" spans="1:43">
      <c r="C180" s="309"/>
      <c r="D180" s="309"/>
      <c r="E180" s="309"/>
      <c r="F180" s="309"/>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row>
    <row r="181" spans="1:43" s="5" customFormat="1">
      <c r="A181" s="1"/>
      <c r="B181" s="3"/>
      <c r="C181" s="309"/>
      <c r="D181" s="309"/>
      <c r="E181" s="309"/>
      <c r="F181" s="309"/>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row>
    <row r="182" spans="1:43">
      <c r="C182" s="309"/>
      <c r="D182" s="309"/>
      <c r="E182" s="309"/>
      <c r="F182" s="309"/>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row>
    <row r="183" spans="1:43">
      <c r="C183" s="309"/>
      <c r="D183" s="309"/>
      <c r="E183" s="309"/>
      <c r="F183" s="309"/>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row>
    <row r="184" spans="1:43">
      <c r="C184" s="309"/>
      <c r="D184" s="309"/>
      <c r="E184" s="309"/>
      <c r="F184" s="309"/>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row>
    <row r="185" spans="1:43">
      <c r="C185" s="309"/>
      <c r="D185" s="309"/>
      <c r="E185" s="309"/>
      <c r="F185" s="309"/>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row>
    <row r="186" spans="1:43">
      <c r="C186" s="309"/>
      <c r="D186" s="309"/>
      <c r="E186" s="309"/>
      <c r="F186" s="309"/>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row>
    <row r="187" spans="1:43" s="5" customFormat="1">
      <c r="A187" s="1"/>
      <c r="B187" s="3"/>
      <c r="C187" s="309"/>
      <c r="D187" s="309"/>
      <c r="E187" s="309"/>
      <c r="F187" s="309"/>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row>
    <row r="188" spans="1:43">
      <c r="C188" s="309"/>
      <c r="D188" s="309"/>
      <c r="E188" s="309"/>
      <c r="F188" s="309"/>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row>
    <row r="189" spans="1:43">
      <c r="C189" s="309"/>
      <c r="D189" s="309"/>
      <c r="E189" s="309"/>
      <c r="F189" s="309"/>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row>
    <row r="190" spans="1:43">
      <c r="C190" s="309"/>
      <c r="D190" s="309"/>
      <c r="E190" s="309"/>
      <c r="F190" s="309"/>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row>
    <row r="191" spans="1:43">
      <c r="C191" s="309"/>
      <c r="D191" s="309"/>
      <c r="E191" s="309"/>
      <c r="F191" s="309"/>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row>
    <row r="192" spans="1:43">
      <c r="C192" s="309"/>
      <c r="D192" s="309"/>
      <c r="E192" s="309"/>
      <c r="F192" s="309"/>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row>
    <row r="193" spans="1:43">
      <c r="C193" s="309"/>
      <c r="D193" s="309"/>
      <c r="E193" s="309"/>
      <c r="F193" s="309"/>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row>
    <row r="194" spans="1:43">
      <c r="C194" s="309"/>
      <c r="D194" s="309"/>
      <c r="E194" s="309"/>
      <c r="F194" s="309"/>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row>
    <row r="195" spans="1:43">
      <c r="C195" s="309"/>
      <c r="D195" s="309"/>
      <c r="E195" s="309"/>
      <c r="F195" s="309"/>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row>
    <row r="196" spans="1:43">
      <c r="C196" s="309"/>
      <c r="D196" s="309"/>
      <c r="E196" s="309"/>
      <c r="F196" s="309"/>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row>
    <row r="197" spans="1:43">
      <c r="C197" s="309"/>
      <c r="D197" s="309"/>
      <c r="E197" s="309"/>
      <c r="F197" s="309"/>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row>
    <row r="198" spans="1:43">
      <c r="C198" s="309"/>
      <c r="D198" s="309"/>
      <c r="E198" s="309"/>
      <c r="F198" s="309"/>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row>
    <row r="199" spans="1:43">
      <c r="C199" s="309"/>
      <c r="D199" s="309"/>
      <c r="E199" s="309"/>
      <c r="F199" s="309"/>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row>
    <row r="200" spans="1:43">
      <c r="C200" s="309"/>
      <c r="D200" s="309"/>
      <c r="E200" s="309"/>
      <c r="F200" s="309"/>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row>
    <row r="201" spans="1:43">
      <c r="C201" s="309"/>
      <c r="D201" s="309"/>
      <c r="E201" s="309"/>
      <c r="F201" s="309"/>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row>
    <row r="202" spans="1:43">
      <c r="C202" s="309"/>
      <c r="D202" s="309"/>
      <c r="E202" s="309"/>
      <c r="F202" s="309"/>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row>
    <row r="203" spans="1:43">
      <c r="C203" s="309"/>
      <c r="D203" s="309"/>
      <c r="E203" s="309"/>
      <c r="F203" s="309"/>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row>
    <row r="204" spans="1:43">
      <c r="C204" s="309"/>
      <c r="D204" s="309"/>
      <c r="E204" s="309"/>
      <c r="F204" s="309"/>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row>
    <row r="205" spans="1:43">
      <c r="C205" s="309"/>
      <c r="D205" s="309"/>
      <c r="E205" s="309"/>
      <c r="F205" s="309"/>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row>
    <row r="206" spans="1:43" s="5" customFormat="1">
      <c r="A206" s="1"/>
      <c r="B206" s="3"/>
      <c r="C206" s="309"/>
      <c r="D206" s="309"/>
      <c r="E206" s="309"/>
      <c r="F206" s="309"/>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row>
    <row r="207" spans="1:43">
      <c r="C207" s="309"/>
      <c r="D207" s="309"/>
      <c r="E207" s="309"/>
      <c r="F207" s="309"/>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row>
    <row r="208" spans="1:43">
      <c r="C208" s="309"/>
      <c r="D208" s="309"/>
      <c r="E208" s="309"/>
      <c r="F208" s="309"/>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row>
    <row r="209" spans="1:43">
      <c r="C209" s="309"/>
      <c r="D209" s="309"/>
      <c r="E209" s="309"/>
      <c r="F209" s="309"/>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row>
    <row r="210" spans="1:43">
      <c r="C210" s="309"/>
      <c r="D210" s="309"/>
      <c r="E210" s="309"/>
      <c r="F210" s="309"/>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row>
    <row r="211" spans="1:43">
      <c r="C211" s="309"/>
      <c r="D211" s="309"/>
      <c r="E211" s="309"/>
      <c r="F211" s="309"/>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row>
    <row r="212" spans="1:43" s="5" customFormat="1">
      <c r="A212" s="1"/>
      <c r="B212" s="3"/>
      <c r="C212" s="309"/>
      <c r="D212" s="309"/>
      <c r="E212" s="309"/>
      <c r="F212" s="309"/>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row>
    <row r="213" spans="1:43">
      <c r="C213" s="309"/>
      <c r="D213" s="309"/>
      <c r="E213" s="309"/>
      <c r="F213" s="309"/>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row>
    <row r="214" spans="1:43">
      <c r="C214" s="309"/>
      <c r="D214" s="309"/>
      <c r="E214" s="309"/>
      <c r="F214" s="309"/>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row>
    <row r="215" spans="1:43">
      <c r="C215" s="309"/>
      <c r="D215" s="309"/>
      <c r="E215" s="309"/>
      <c r="F215" s="309"/>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row>
    <row r="216" spans="1:43">
      <c r="C216" s="309"/>
      <c r="D216" s="309"/>
      <c r="E216" s="309"/>
      <c r="F216" s="309"/>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row>
    <row r="217" spans="1:43">
      <c r="C217" s="309"/>
      <c r="D217" s="309"/>
      <c r="E217" s="309"/>
      <c r="F217" s="309"/>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row>
    <row r="218" spans="1:43">
      <c r="C218" s="309"/>
      <c r="D218" s="309"/>
      <c r="E218" s="309"/>
      <c r="F218" s="309"/>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row>
    <row r="219" spans="1:43">
      <c r="C219" s="309"/>
      <c r="D219" s="309"/>
      <c r="E219" s="309"/>
      <c r="F219" s="309"/>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row>
    <row r="220" spans="1:43">
      <c r="C220" s="309"/>
      <c r="D220" s="309"/>
      <c r="E220" s="309"/>
      <c r="F220" s="309"/>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row>
    <row r="221" spans="1:43">
      <c r="C221" s="309"/>
      <c r="D221" s="309"/>
      <c r="E221" s="309"/>
      <c r="F221" s="309"/>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row>
    <row r="222" spans="1:43">
      <c r="C222" s="309"/>
      <c r="D222" s="309"/>
      <c r="E222" s="309"/>
      <c r="F222" s="309"/>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row>
    <row r="223" spans="1:43">
      <c r="C223" s="309"/>
      <c r="D223" s="309"/>
      <c r="E223" s="309"/>
      <c r="F223" s="309"/>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row>
    <row r="224" spans="1:43">
      <c r="C224" s="309"/>
      <c r="D224" s="309"/>
      <c r="E224" s="309"/>
      <c r="F224" s="309"/>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row>
    <row r="225" spans="3:43">
      <c r="C225" s="309"/>
      <c r="D225" s="309"/>
      <c r="E225" s="309"/>
      <c r="F225" s="309"/>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row>
    <row r="226" spans="3:43">
      <c r="C226" s="309"/>
      <c r="D226" s="309"/>
      <c r="E226" s="309"/>
      <c r="F226" s="309"/>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row>
    <row r="227" spans="3:43">
      <c r="C227" s="309"/>
      <c r="D227" s="309"/>
      <c r="E227" s="309"/>
      <c r="F227" s="309"/>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row>
    <row r="228" spans="3:43">
      <c r="C228" s="309"/>
      <c r="D228" s="309"/>
      <c r="E228" s="309"/>
      <c r="F228" s="309"/>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row>
    <row r="229" spans="3:43">
      <c r="C229" s="309"/>
      <c r="D229" s="309"/>
      <c r="E229" s="309"/>
      <c r="F229" s="309"/>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row>
    <row r="230" spans="3:43">
      <c r="C230" s="309"/>
      <c r="D230" s="309"/>
      <c r="E230" s="309"/>
      <c r="F230" s="309"/>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row>
    <row r="231" spans="3:43">
      <c r="C231" s="309"/>
      <c r="D231" s="309"/>
      <c r="E231" s="309"/>
      <c r="F231" s="309"/>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row>
    <row r="232" spans="3:43">
      <c r="C232" s="309"/>
      <c r="D232" s="309"/>
      <c r="E232" s="309"/>
      <c r="F232" s="309"/>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row>
    <row r="233" spans="3:43">
      <c r="C233" s="309"/>
      <c r="D233" s="309"/>
      <c r="E233" s="309"/>
      <c r="F233" s="309"/>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row>
    <row r="234" spans="3:43">
      <c r="C234" s="309"/>
      <c r="D234" s="309"/>
      <c r="E234" s="309"/>
      <c r="F234" s="309"/>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row>
    <row r="235" spans="3:43">
      <c r="C235" s="309"/>
      <c r="D235" s="309"/>
      <c r="E235" s="309"/>
      <c r="F235" s="309"/>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row>
    <row r="236" spans="3:43">
      <c r="C236" s="309"/>
      <c r="D236" s="309"/>
      <c r="E236" s="309"/>
      <c r="F236" s="309"/>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row>
    <row r="237" spans="3:43">
      <c r="C237" s="309"/>
      <c r="D237" s="309"/>
      <c r="E237" s="309"/>
      <c r="F237" s="309"/>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row>
    <row r="238" spans="3:43">
      <c r="C238" s="309"/>
      <c r="D238" s="309"/>
      <c r="E238" s="309"/>
      <c r="F238" s="309"/>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row>
    <row r="239" spans="3:43">
      <c r="C239" s="309"/>
      <c r="D239" s="309"/>
      <c r="E239" s="309"/>
      <c r="F239" s="309"/>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row>
    <row r="240" spans="3:43">
      <c r="C240" s="309"/>
      <c r="D240" s="309"/>
      <c r="E240" s="309"/>
      <c r="F240" s="309"/>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row>
    <row r="241" spans="3:43">
      <c r="C241" s="309"/>
      <c r="D241" s="309"/>
      <c r="E241" s="309"/>
      <c r="F241" s="309"/>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row>
    <row r="242" spans="3:43">
      <c r="C242" s="309"/>
      <c r="D242" s="309"/>
      <c r="E242" s="309"/>
      <c r="F242" s="309"/>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row>
    <row r="243" spans="3:43">
      <c r="C243" s="309"/>
      <c r="D243" s="309"/>
      <c r="E243" s="309"/>
      <c r="F243" s="309"/>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row>
    <row r="244" spans="3:43">
      <c r="C244" s="309"/>
      <c r="D244" s="309"/>
      <c r="E244" s="309"/>
      <c r="F244" s="309"/>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row>
    <row r="245" spans="3:43">
      <c r="C245" s="309"/>
      <c r="D245" s="309"/>
      <c r="E245" s="309"/>
      <c r="F245" s="309"/>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row>
    <row r="246" spans="3:43">
      <c r="C246" s="309"/>
      <c r="D246" s="309"/>
      <c r="E246" s="309"/>
      <c r="F246" s="309"/>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row>
    <row r="247" spans="3:43">
      <c r="C247" s="309"/>
      <c r="D247" s="309"/>
      <c r="E247" s="309"/>
      <c r="F247" s="309"/>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row>
    <row r="248" spans="3:43">
      <c r="C248" s="309"/>
      <c r="D248" s="309"/>
      <c r="E248" s="309"/>
      <c r="F248" s="309"/>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row>
    <row r="249" spans="3:43">
      <c r="C249" s="309"/>
      <c r="D249" s="309"/>
      <c r="E249" s="309"/>
      <c r="F249" s="309"/>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row>
    <row r="250" spans="3:43">
      <c r="C250" s="309"/>
      <c r="D250" s="309"/>
      <c r="E250" s="309"/>
      <c r="F250" s="309"/>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row>
    <row r="251" spans="3:43">
      <c r="C251" s="309"/>
      <c r="D251" s="309"/>
      <c r="E251" s="309"/>
      <c r="F251" s="309"/>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row>
    <row r="252" spans="3:43">
      <c r="C252" s="309"/>
      <c r="D252" s="309"/>
      <c r="E252" s="309"/>
      <c r="F252" s="309"/>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row>
    <row r="253" spans="3:43">
      <c r="C253" s="309"/>
      <c r="D253" s="309"/>
      <c r="E253" s="309"/>
      <c r="F253" s="309"/>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row>
    <row r="254" spans="3:43">
      <c r="C254" s="309"/>
      <c r="D254" s="309"/>
      <c r="E254" s="309"/>
      <c r="F254" s="309"/>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row>
    <row r="255" spans="3:43">
      <c r="C255" s="309"/>
      <c r="D255" s="309"/>
      <c r="E255" s="309"/>
      <c r="F255" s="309"/>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row>
    <row r="256" spans="3:43">
      <c r="C256" s="309"/>
      <c r="D256" s="309"/>
      <c r="E256" s="309"/>
      <c r="F256" s="309"/>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row>
    <row r="257" spans="3:43">
      <c r="C257" s="309"/>
      <c r="D257" s="309"/>
      <c r="E257" s="309"/>
      <c r="F257" s="309"/>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row>
    <row r="258" spans="3:43">
      <c r="C258" s="309"/>
      <c r="D258" s="309"/>
      <c r="E258" s="309"/>
      <c r="F258" s="309"/>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row>
    <row r="259" spans="3:43">
      <c r="C259" s="309"/>
      <c r="D259" s="309"/>
      <c r="E259" s="309"/>
      <c r="F259" s="309"/>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row>
    <row r="260" spans="3:43">
      <c r="C260" s="309"/>
      <c r="D260" s="309"/>
      <c r="E260" s="309"/>
      <c r="F260" s="309"/>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row>
    <row r="261" spans="3:43">
      <c r="C261" s="309"/>
      <c r="D261" s="309"/>
      <c r="E261" s="309"/>
      <c r="F261" s="309"/>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row>
    <row r="262" spans="3:43">
      <c r="C262" s="309"/>
      <c r="D262" s="309"/>
      <c r="E262" s="309"/>
      <c r="F262" s="309"/>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row>
    <row r="263" spans="3:43">
      <c r="C263" s="309"/>
      <c r="D263" s="309"/>
      <c r="E263" s="309"/>
      <c r="F263" s="309"/>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row>
    <row r="264" spans="3:43">
      <c r="C264" s="309"/>
      <c r="D264" s="309"/>
      <c r="E264" s="309"/>
      <c r="F264" s="309"/>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row>
    <row r="265" spans="3:43">
      <c r="C265" s="309"/>
      <c r="D265" s="309"/>
      <c r="E265" s="309"/>
      <c r="F265" s="309"/>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row>
    <row r="266" spans="3:43">
      <c r="C266" s="309"/>
      <c r="D266" s="309"/>
      <c r="E266" s="309"/>
      <c r="F266" s="309"/>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row>
    <row r="267" spans="3:43">
      <c r="C267" s="309"/>
      <c r="D267" s="309"/>
      <c r="E267" s="309"/>
      <c r="F267" s="309"/>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row>
    <row r="268" spans="3:43">
      <c r="C268" s="309"/>
      <c r="D268" s="309"/>
      <c r="E268" s="309"/>
      <c r="F268" s="309"/>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row>
    <row r="269" spans="3:43">
      <c r="C269" s="309"/>
      <c r="D269" s="309"/>
      <c r="E269" s="309"/>
      <c r="F269" s="309"/>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row>
    <row r="270" spans="3:43">
      <c r="C270" s="309"/>
      <c r="D270" s="309"/>
      <c r="E270" s="309"/>
      <c r="F270" s="309"/>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row>
    <row r="271" spans="3:43">
      <c r="C271" s="309"/>
      <c r="D271" s="309"/>
      <c r="E271" s="309"/>
      <c r="F271" s="309"/>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row>
    <row r="272" spans="3:43">
      <c r="C272" s="309"/>
      <c r="D272" s="309"/>
      <c r="E272" s="309"/>
      <c r="F272" s="309"/>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row>
    <row r="273" spans="1:43">
      <c r="C273" s="309"/>
      <c r="D273" s="309"/>
      <c r="E273" s="309"/>
      <c r="F273" s="309"/>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row>
    <row r="274" spans="1:43">
      <c r="C274" s="309"/>
      <c r="D274" s="309"/>
      <c r="E274" s="309"/>
      <c r="F274" s="309"/>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row>
    <row r="275" spans="1:43">
      <c r="C275" s="309"/>
      <c r="D275" s="309"/>
      <c r="E275" s="309"/>
      <c r="F275" s="309"/>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row>
    <row r="276" spans="1:43">
      <c r="C276" s="309"/>
      <c r="D276" s="309"/>
      <c r="E276" s="309"/>
      <c r="F276" s="309"/>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row>
    <row r="277" spans="1:43">
      <c r="C277" s="309"/>
      <c r="D277" s="309"/>
      <c r="E277" s="309"/>
      <c r="F277" s="309"/>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row>
    <row r="278" spans="1:43">
      <c r="C278" s="309"/>
      <c r="D278" s="309"/>
      <c r="E278" s="309"/>
      <c r="F278" s="309"/>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row>
    <row r="279" spans="1:43" s="5" customFormat="1">
      <c r="A279" s="1"/>
      <c r="B279" s="3"/>
      <c r="C279" s="309"/>
      <c r="D279" s="309"/>
      <c r="E279" s="309"/>
      <c r="F279" s="309"/>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row>
    <row r="280" spans="1:43" s="5" customFormat="1">
      <c r="A280" s="1"/>
      <c r="B280" s="3"/>
      <c r="C280" s="309"/>
      <c r="D280" s="309"/>
      <c r="E280" s="309"/>
      <c r="F280" s="309"/>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row>
    <row r="281" spans="1:43">
      <c r="C281" s="309"/>
      <c r="D281" s="309"/>
      <c r="E281" s="309"/>
      <c r="F281" s="309"/>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row>
    <row r="282" spans="1:43">
      <c r="C282" s="309"/>
      <c r="D282" s="309"/>
      <c r="E282" s="309"/>
      <c r="F282" s="309"/>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row>
    <row r="283" spans="1:43">
      <c r="C283" s="309"/>
      <c r="D283" s="309"/>
      <c r="E283" s="309"/>
      <c r="F283" s="309"/>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row>
    <row r="284" spans="1:43">
      <c r="C284" s="309"/>
      <c r="D284" s="309"/>
      <c r="E284" s="309"/>
      <c r="F284" s="309"/>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row>
    <row r="285" spans="1:43">
      <c r="C285" s="309"/>
      <c r="D285" s="309"/>
      <c r="E285" s="309"/>
      <c r="F285" s="309"/>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row>
    <row r="286" spans="1:43">
      <c r="C286" s="309"/>
      <c r="D286" s="309"/>
      <c r="E286" s="309"/>
      <c r="F286" s="309"/>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row>
    <row r="287" spans="1:43">
      <c r="C287" s="309"/>
      <c r="D287" s="309"/>
      <c r="E287" s="309"/>
      <c r="F287" s="309"/>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row>
    <row r="288" spans="1:43">
      <c r="C288" s="309"/>
      <c r="D288" s="309"/>
      <c r="E288" s="309"/>
      <c r="F288" s="309"/>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row>
    <row r="289" spans="3:43">
      <c r="C289" s="309"/>
      <c r="D289" s="309"/>
      <c r="E289" s="309"/>
      <c r="F289" s="309"/>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row>
    <row r="290" spans="3:43">
      <c r="C290" s="309"/>
      <c r="D290" s="309"/>
      <c r="E290" s="309"/>
      <c r="F290" s="309"/>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row>
    <row r="291" spans="3:43">
      <c r="C291" s="309"/>
      <c r="D291" s="309"/>
      <c r="E291" s="309"/>
      <c r="F291" s="309"/>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row>
    <row r="292" spans="3:43">
      <c r="C292" s="309"/>
      <c r="D292" s="309"/>
      <c r="E292" s="309"/>
      <c r="F292" s="309"/>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row>
    <row r="293" spans="3:43">
      <c r="C293" s="309"/>
      <c r="D293" s="309"/>
      <c r="E293" s="309"/>
      <c r="F293" s="309"/>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row>
    <row r="294" spans="3:43">
      <c r="C294" s="309"/>
      <c r="D294" s="309"/>
      <c r="E294" s="309"/>
      <c r="F294" s="309"/>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row>
    <row r="295" spans="3:43">
      <c r="C295" s="309"/>
      <c r="D295" s="309"/>
      <c r="E295" s="309"/>
      <c r="F295" s="309"/>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row>
    <row r="296" spans="3:43">
      <c r="C296" s="309"/>
      <c r="D296" s="309"/>
      <c r="E296" s="309"/>
      <c r="F296" s="309"/>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row>
    <row r="297" spans="3:43">
      <c r="C297" s="309"/>
      <c r="D297" s="309"/>
      <c r="E297" s="309"/>
      <c r="F297" s="309"/>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row>
    <row r="298" spans="3:43">
      <c r="C298" s="309"/>
      <c r="D298" s="309"/>
      <c r="E298" s="309"/>
      <c r="F298" s="309"/>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row>
    <row r="299" spans="3:43">
      <c r="C299" s="309"/>
      <c r="D299" s="309"/>
      <c r="E299" s="309"/>
      <c r="F299" s="309"/>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row>
    <row r="300" spans="3:43">
      <c r="C300" s="309"/>
      <c r="D300" s="309"/>
      <c r="E300" s="309"/>
      <c r="F300" s="309"/>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row>
    <row r="301" spans="3:43">
      <c r="C301" s="309"/>
      <c r="D301" s="309"/>
      <c r="E301" s="309"/>
      <c r="F301" s="309"/>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row>
    <row r="302" spans="3:43">
      <c r="C302" s="309"/>
      <c r="D302" s="309"/>
      <c r="E302" s="309"/>
      <c r="F302" s="309"/>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row>
    <row r="303" spans="3:43">
      <c r="C303" s="309"/>
      <c r="D303" s="309"/>
      <c r="E303" s="309"/>
      <c r="F303" s="309"/>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row>
    <row r="304" spans="3:43">
      <c r="C304" s="309"/>
      <c r="D304" s="309"/>
      <c r="E304" s="309"/>
      <c r="F304" s="309"/>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row>
    <row r="305" spans="3:43">
      <c r="C305" s="309"/>
      <c r="D305" s="309"/>
      <c r="E305" s="309"/>
      <c r="F305" s="309"/>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row>
    <row r="306" spans="3:43">
      <c r="C306" s="309"/>
      <c r="D306" s="309"/>
      <c r="E306" s="309"/>
      <c r="F306" s="309"/>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row>
    <row r="307" spans="3:43">
      <c r="C307" s="309"/>
      <c r="D307" s="309"/>
      <c r="E307" s="309"/>
      <c r="F307" s="309"/>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row>
    <row r="308" spans="3:43">
      <c r="C308" s="309"/>
      <c r="D308" s="309"/>
      <c r="E308" s="309"/>
      <c r="F308" s="309"/>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row>
    <row r="309" spans="3:43">
      <c r="C309" s="309"/>
      <c r="D309" s="309"/>
      <c r="E309" s="309"/>
      <c r="F309" s="309"/>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row>
    <row r="310" spans="3:43">
      <c r="C310" s="309"/>
      <c r="D310" s="309"/>
      <c r="E310" s="309"/>
      <c r="F310" s="309"/>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row>
    <row r="311" spans="3:43">
      <c r="C311" s="309"/>
      <c r="D311" s="309"/>
      <c r="E311" s="309"/>
      <c r="F311" s="309"/>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row>
    <row r="312" spans="3:43">
      <c r="C312" s="309"/>
      <c r="D312" s="309"/>
      <c r="E312" s="309"/>
      <c r="F312" s="309"/>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row>
    <row r="313" spans="3:43">
      <c r="C313" s="309"/>
      <c r="D313" s="309"/>
      <c r="E313" s="309"/>
      <c r="F313" s="309"/>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row>
    <row r="314" spans="3:43">
      <c r="C314" s="309"/>
      <c r="D314" s="309"/>
      <c r="E314" s="309"/>
      <c r="F314" s="309"/>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row>
    <row r="315" spans="3:43">
      <c r="C315" s="309"/>
      <c r="D315" s="309"/>
      <c r="E315" s="309"/>
      <c r="F315" s="309"/>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row>
    <row r="316" spans="3:43">
      <c r="C316" s="309"/>
      <c r="D316" s="309"/>
      <c r="E316" s="309"/>
      <c r="F316" s="309"/>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row>
    <row r="317" spans="3:43">
      <c r="C317" s="309"/>
      <c r="D317" s="309"/>
      <c r="E317" s="309"/>
      <c r="F317" s="309"/>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row>
    <row r="318" spans="3:43">
      <c r="C318" s="309"/>
      <c r="D318" s="309"/>
      <c r="E318" s="309"/>
      <c r="F318" s="309"/>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row>
    <row r="319" spans="3:43">
      <c r="C319" s="309"/>
      <c r="D319" s="309"/>
      <c r="E319" s="309"/>
      <c r="F319" s="309"/>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row>
    <row r="320" spans="3:43">
      <c r="C320" s="309"/>
      <c r="D320" s="309"/>
      <c r="E320" s="309"/>
      <c r="F320" s="309"/>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row>
    <row r="321" spans="3:43">
      <c r="C321" s="309"/>
      <c r="D321" s="309"/>
      <c r="E321" s="309"/>
      <c r="F321" s="309"/>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row>
    <row r="322" spans="3:43">
      <c r="C322" s="309"/>
      <c r="D322" s="309"/>
      <c r="E322" s="309"/>
      <c r="F322" s="309"/>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row>
    <row r="323" spans="3:43">
      <c r="C323" s="309"/>
      <c r="D323" s="309"/>
      <c r="E323" s="309"/>
      <c r="F323" s="309"/>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row>
    <row r="324" spans="3:43">
      <c r="C324" s="309"/>
      <c r="D324" s="309"/>
      <c r="E324" s="309"/>
      <c r="F324" s="309"/>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row>
    <row r="325" spans="3:43">
      <c r="C325" s="309"/>
      <c r="D325" s="309"/>
      <c r="E325" s="309"/>
      <c r="F325" s="309"/>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row>
    <row r="326" spans="3:43">
      <c r="C326" s="309"/>
      <c r="D326" s="309"/>
      <c r="E326" s="309"/>
      <c r="F326" s="309"/>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row>
    <row r="327" spans="3:43">
      <c r="C327" s="309"/>
      <c r="D327" s="309"/>
      <c r="E327" s="309"/>
      <c r="F327" s="309"/>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row>
    <row r="328" spans="3:43">
      <c r="C328" s="309"/>
      <c r="D328" s="309"/>
      <c r="E328" s="309"/>
      <c r="F328" s="309"/>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row>
    <row r="329" spans="3:43">
      <c r="C329" s="309"/>
      <c r="D329" s="309"/>
      <c r="E329" s="309"/>
      <c r="F329" s="309"/>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row>
    <row r="330" spans="3:43">
      <c r="C330" s="309"/>
      <c r="D330" s="309"/>
      <c r="E330" s="309"/>
      <c r="F330" s="309"/>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row>
    <row r="331" spans="3:43">
      <c r="C331" s="309"/>
      <c r="D331" s="309"/>
      <c r="E331" s="309"/>
      <c r="F331" s="309"/>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row>
    <row r="332" spans="3:43">
      <c r="C332" s="309"/>
      <c r="D332" s="309"/>
      <c r="E332" s="309"/>
      <c r="F332" s="309"/>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row>
    <row r="333" spans="3:43">
      <c r="C333" s="309"/>
      <c r="D333" s="309"/>
      <c r="E333" s="309"/>
      <c r="F333" s="309"/>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row>
    <row r="334" spans="3:43">
      <c r="C334" s="309"/>
      <c r="D334" s="309"/>
      <c r="E334" s="309"/>
      <c r="F334" s="309"/>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row>
    <row r="335" spans="3:43">
      <c r="C335" s="309"/>
      <c r="D335" s="309"/>
      <c r="E335" s="309"/>
      <c r="F335" s="309"/>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row>
    <row r="336" spans="3:43">
      <c r="C336" s="309"/>
      <c r="D336" s="309"/>
      <c r="E336" s="309"/>
      <c r="F336" s="309"/>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row>
    <row r="337" spans="3:43">
      <c r="C337" s="309"/>
      <c r="D337" s="309"/>
      <c r="E337" s="309"/>
      <c r="F337" s="309"/>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row>
    <row r="338" spans="3:43">
      <c r="C338" s="309"/>
      <c r="D338" s="309"/>
      <c r="E338" s="309"/>
      <c r="F338" s="309"/>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row>
    <row r="339" spans="3:43">
      <c r="C339" s="309"/>
      <c r="D339" s="309"/>
      <c r="E339" s="309"/>
      <c r="F339" s="309"/>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row>
    <row r="340" spans="3:43">
      <c r="C340" s="309"/>
      <c r="D340" s="309"/>
      <c r="E340" s="309"/>
      <c r="F340" s="309"/>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row>
    <row r="341" spans="3:43">
      <c r="C341" s="309"/>
      <c r="D341" s="309"/>
      <c r="E341" s="309"/>
      <c r="F341" s="309"/>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row>
    <row r="342" spans="3:43">
      <c r="C342" s="309"/>
      <c r="D342" s="309"/>
      <c r="E342" s="309"/>
      <c r="F342" s="309"/>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row>
    <row r="343" spans="3:43">
      <c r="C343" s="309"/>
      <c r="D343" s="309"/>
      <c r="E343" s="309"/>
      <c r="F343" s="309"/>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row>
    <row r="344" spans="3:43">
      <c r="C344" s="309"/>
      <c r="D344" s="309"/>
      <c r="E344" s="309"/>
      <c r="F344" s="309"/>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row>
    <row r="345" spans="3:43">
      <c r="C345" s="309"/>
      <c r="D345" s="309"/>
      <c r="E345" s="309"/>
      <c r="F345" s="309"/>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row>
    <row r="346" spans="3:43">
      <c r="C346" s="309"/>
      <c r="D346" s="309"/>
      <c r="E346" s="309"/>
      <c r="F346" s="309"/>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row>
    <row r="347" spans="3:43">
      <c r="C347" s="309"/>
      <c r="D347" s="309"/>
      <c r="E347" s="309"/>
      <c r="F347" s="309"/>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row>
    <row r="348" spans="3:43">
      <c r="C348" s="309"/>
      <c r="D348" s="309"/>
      <c r="E348" s="309"/>
      <c r="F348" s="309"/>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row>
    <row r="349" spans="3:43">
      <c r="C349" s="309"/>
      <c r="D349" s="309"/>
      <c r="E349" s="309"/>
      <c r="F349" s="309"/>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row>
    <row r="350" spans="3:43">
      <c r="C350" s="309"/>
      <c r="D350" s="309"/>
      <c r="E350" s="309"/>
      <c r="F350" s="309"/>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row>
    <row r="351" spans="3:43">
      <c r="C351" s="309"/>
      <c r="D351" s="309"/>
      <c r="E351" s="309"/>
      <c r="F351" s="309"/>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row>
    <row r="352" spans="3:43">
      <c r="C352" s="309"/>
      <c r="D352" s="309"/>
      <c r="E352" s="309"/>
      <c r="F352" s="309"/>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row>
    <row r="353" spans="3:43">
      <c r="C353" s="309"/>
      <c r="D353" s="309"/>
      <c r="E353" s="309"/>
      <c r="F353" s="309"/>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row>
    <row r="354" spans="3:43">
      <c r="C354" s="309"/>
      <c r="D354" s="309"/>
      <c r="E354" s="309"/>
      <c r="F354" s="309"/>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row>
    <row r="355" spans="3:43">
      <c r="C355" s="309"/>
      <c r="D355" s="309"/>
      <c r="E355" s="309"/>
      <c r="F355" s="309"/>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row>
    <row r="356" spans="3:43">
      <c r="C356" s="309"/>
      <c r="D356" s="309"/>
      <c r="E356" s="309"/>
      <c r="F356" s="309"/>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row>
    <row r="357" spans="3:43">
      <c r="C357" s="309"/>
      <c r="D357" s="309"/>
      <c r="E357" s="309"/>
      <c r="F357" s="309"/>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row>
    <row r="358" spans="3:43">
      <c r="C358" s="309"/>
      <c r="D358" s="309"/>
      <c r="E358" s="309"/>
      <c r="F358" s="309"/>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row>
    <row r="359" spans="3:43">
      <c r="C359" s="309"/>
      <c r="D359" s="309"/>
      <c r="E359" s="309"/>
      <c r="F359" s="309"/>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row>
    <row r="360" spans="3:43">
      <c r="C360" s="309"/>
      <c r="D360" s="309"/>
      <c r="E360" s="309"/>
      <c r="F360" s="309"/>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row>
    <row r="361" spans="3:43">
      <c r="C361" s="309"/>
      <c r="D361" s="309"/>
      <c r="E361" s="309"/>
      <c r="F361" s="309"/>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row>
    <row r="362" spans="3:43">
      <c r="C362" s="309"/>
      <c r="D362" s="309"/>
      <c r="E362" s="309"/>
      <c r="F362" s="309"/>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row>
    <row r="363" spans="3:43">
      <c r="C363" s="309"/>
      <c r="D363" s="309"/>
      <c r="E363" s="309"/>
      <c r="F363" s="309"/>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row>
    <row r="364" spans="3:43">
      <c r="C364" s="309"/>
      <c r="D364" s="309"/>
      <c r="E364" s="309"/>
      <c r="F364" s="309"/>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row>
    <row r="365" spans="3:43">
      <c r="C365" s="309"/>
      <c r="D365" s="309"/>
      <c r="E365" s="309"/>
      <c r="F365" s="309"/>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row>
    <row r="366" spans="3:43">
      <c r="C366" s="309"/>
      <c r="D366" s="309"/>
      <c r="E366" s="309"/>
      <c r="F366" s="309"/>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row>
    <row r="367" spans="3:43">
      <c r="C367" s="309"/>
      <c r="D367" s="309"/>
      <c r="E367" s="309"/>
      <c r="F367" s="309"/>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row>
    <row r="368" spans="3:43">
      <c r="C368" s="309"/>
      <c r="D368" s="309"/>
      <c r="E368" s="309"/>
      <c r="F368" s="309"/>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row>
    <row r="369" spans="3:43">
      <c r="C369" s="309"/>
      <c r="D369" s="309"/>
      <c r="E369" s="309"/>
      <c r="F369" s="309"/>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row>
    <row r="370" spans="3:43">
      <c r="C370" s="309"/>
      <c r="D370" s="309"/>
      <c r="E370" s="309"/>
      <c r="F370" s="309"/>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row>
    <row r="371" spans="3:43">
      <c r="C371" s="309"/>
      <c r="D371" s="309"/>
      <c r="E371" s="309"/>
      <c r="F371" s="309"/>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row>
    <row r="372" spans="3:43">
      <c r="C372" s="309"/>
      <c r="D372" s="309"/>
      <c r="E372" s="309"/>
      <c r="F372" s="309"/>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row>
    <row r="373" spans="3:43">
      <c r="C373" s="309"/>
      <c r="D373" s="309"/>
      <c r="E373" s="309"/>
      <c r="F373" s="309"/>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row>
    <row r="374" spans="3:43">
      <c r="C374" s="309"/>
      <c r="D374" s="309"/>
      <c r="E374" s="309"/>
      <c r="F374" s="309"/>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row>
    <row r="375" spans="3:43">
      <c r="C375" s="309"/>
      <c r="D375" s="309"/>
      <c r="E375" s="309"/>
      <c r="F375" s="309"/>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row>
    <row r="376" spans="3:43">
      <c r="C376" s="309"/>
      <c r="D376" s="309"/>
      <c r="E376" s="309"/>
      <c r="F376" s="309"/>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row>
  </sheetData>
  <sheetProtection algorithmName="SHA-512" hashValue="XKJmFJp0i+O09DRs62YX3DVxmY8cJXy82X+JukcKdrVvTGNWoaayxeeFpxp4utwYq94UsEtLvPZk+Spbd+nX4g==" saltValue="DdSWryyvGUH6DqMFEOxtog==" spinCount="100000" sheet="1" formatCells="0" formatColumns="0" formatRows="0" insertColumns="0" insertRows="0" insertHyperlinks="0" deleteColumns="0" deleteRows="0" sort="0" autoFilter="0" pivotTables="0"/>
  <mergeCells count="16">
    <mergeCell ref="L7:M7"/>
    <mergeCell ref="K15:M15"/>
    <mergeCell ref="C28:H29"/>
    <mergeCell ref="G40:I40"/>
    <mergeCell ref="J40:L40"/>
    <mergeCell ref="C52:I62"/>
    <mergeCell ref="G111:H111"/>
    <mergeCell ref="G79:H79"/>
    <mergeCell ref="I79:J79"/>
    <mergeCell ref="G33:I33"/>
    <mergeCell ref="J33:L33"/>
    <mergeCell ref="G66:H66"/>
    <mergeCell ref="I66:J66"/>
    <mergeCell ref="C74:J74"/>
    <mergeCell ref="C82:J82"/>
    <mergeCell ref="C83:J83"/>
  </mergeCells>
  <pageMargins left="0.75" right="0.75" top="1" bottom="1" header="0.5" footer="0.5"/>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5192EE-7B1B-4F3E-8401-025E47A8E4C9}">
  <sheetPr codeName="Sheet12">
    <tabColor theme="1" tint="0.79998168889431442"/>
  </sheetPr>
  <dimension ref="A1:AJ45"/>
  <sheetViews>
    <sheetView zoomScaleNormal="100" workbookViewId="0">
      <pane ySplit="1" topLeftCell="A12" activePane="bottomLeft" state="frozen"/>
      <selection activeCell="C21" sqref="C21:I21"/>
      <selection pane="bottomLeft"/>
    </sheetView>
  </sheetViews>
  <sheetFormatPr baseColWidth="10" defaultColWidth="13.453125" defaultRowHeight="13"/>
  <cols>
    <col min="1" max="1" width="19.7265625" style="1" customWidth="1"/>
    <col min="2" max="27" width="19.7265625" style="3" customWidth="1"/>
    <col min="28" max="16384" width="13.453125" style="3"/>
  </cols>
  <sheetData>
    <row r="1" spans="1:36" s="1" customFormat="1" ht="75" customHeight="1"/>
    <row r="2" spans="1:36" s="1" customFormat="1" ht="20.149999999999999" customHeight="1"/>
    <row r="3" spans="1:36" s="1" customFormat="1" ht="40.4" customHeight="1" thickBot="1">
      <c r="B3" s="2"/>
      <c r="C3" s="186" t="s">
        <v>8</v>
      </c>
      <c r="D3" s="186"/>
      <c r="E3" s="103"/>
      <c r="F3" s="103"/>
      <c r="G3" s="104"/>
      <c r="H3" s="104"/>
      <c r="I3" s="104"/>
      <c r="J3" s="104"/>
      <c r="K3" s="104"/>
      <c r="L3" s="104"/>
      <c r="M3" s="104"/>
      <c r="N3" s="104"/>
      <c r="O3" s="104"/>
    </row>
    <row r="4" spans="1:36" ht="18" customHeight="1">
      <c r="A4" s="3"/>
      <c r="C4" s="4"/>
      <c r="D4" s="4"/>
      <c r="E4" s="4"/>
      <c r="F4" s="4"/>
      <c r="G4" s="4"/>
      <c r="H4" s="4"/>
      <c r="I4" s="4"/>
    </row>
    <row r="5" spans="1:36" s="44" customFormat="1" ht="18" customHeight="1">
      <c r="C5" s="100" t="s">
        <v>310</v>
      </c>
      <c r="D5" s="100"/>
      <c r="E5" s="100"/>
      <c r="F5" s="100"/>
      <c r="G5" s="101"/>
      <c r="H5" s="102"/>
      <c r="I5" s="102"/>
      <c r="J5" s="102"/>
      <c r="K5" s="102"/>
      <c r="L5" s="102"/>
      <c r="M5" s="102"/>
      <c r="N5" s="102"/>
      <c r="O5" s="102"/>
      <c r="P5" s="1"/>
      <c r="Q5" s="1"/>
      <c r="R5" s="1"/>
      <c r="S5" s="1"/>
      <c r="T5" s="1"/>
      <c r="U5" s="1"/>
      <c r="V5" s="1"/>
      <c r="W5" s="1"/>
      <c r="X5" s="1"/>
      <c r="Y5" s="1"/>
      <c r="Z5" s="1"/>
      <c r="AA5" s="1"/>
      <c r="AB5" s="1"/>
      <c r="AC5" s="1"/>
      <c r="AD5" s="1"/>
      <c r="AE5" s="1"/>
      <c r="AF5" s="1"/>
      <c r="AG5" s="1"/>
      <c r="AH5" s="1"/>
      <c r="AI5" s="1"/>
      <c r="AJ5" s="1"/>
    </row>
    <row r="6" spans="1:36" ht="18" customHeight="1" thickBot="1">
      <c r="A6" s="3"/>
      <c r="C6" s="4"/>
      <c r="D6" s="4"/>
      <c r="E6" s="4"/>
      <c r="F6" s="4"/>
      <c r="G6" s="4"/>
      <c r="H6" s="4"/>
      <c r="I6" s="4"/>
      <c r="P6" s="1"/>
      <c r="Q6" s="1"/>
      <c r="R6" s="1"/>
      <c r="S6" s="1"/>
      <c r="T6" s="1"/>
      <c r="U6" s="1"/>
      <c r="V6" s="1"/>
      <c r="W6" s="1"/>
      <c r="X6" s="1"/>
      <c r="Y6" s="1"/>
      <c r="Z6" s="1"/>
      <c r="AA6" s="1"/>
      <c r="AB6" s="1"/>
      <c r="AC6" s="1"/>
      <c r="AD6" s="1"/>
      <c r="AE6" s="1"/>
      <c r="AF6" s="1"/>
      <c r="AG6" s="1"/>
      <c r="AH6" s="1"/>
      <c r="AI6" s="1"/>
      <c r="AJ6" s="1"/>
    </row>
    <row r="7" spans="1:36" ht="18" customHeight="1">
      <c r="C7" s="300" t="s">
        <v>311</v>
      </c>
      <c r="D7" s="300"/>
      <c r="E7" s="105"/>
      <c r="F7" s="105"/>
      <c r="G7" s="106">
        <v>2023</v>
      </c>
      <c r="H7" s="106">
        <v>2022</v>
      </c>
      <c r="I7" s="107">
        <v>2020</v>
      </c>
      <c r="P7" s="1"/>
      <c r="Q7" s="1"/>
      <c r="R7" s="1"/>
      <c r="S7" s="1"/>
      <c r="T7" s="1"/>
      <c r="U7" s="1"/>
      <c r="V7" s="1"/>
      <c r="W7" s="1"/>
      <c r="X7" s="1"/>
      <c r="Y7" s="1"/>
      <c r="Z7" s="1"/>
      <c r="AA7" s="1"/>
      <c r="AB7" s="1"/>
      <c r="AC7" s="1"/>
      <c r="AD7" s="1"/>
      <c r="AE7" s="1"/>
      <c r="AF7" s="1"/>
      <c r="AG7" s="1"/>
      <c r="AH7" s="1"/>
      <c r="AI7" s="1"/>
      <c r="AJ7" s="1"/>
    </row>
    <row r="8" spans="1:36" ht="18" customHeight="1">
      <c r="C8" s="278" t="s">
        <v>312</v>
      </c>
      <c r="D8" s="278"/>
      <c r="E8" s="52"/>
      <c r="F8" s="52"/>
      <c r="G8" s="357">
        <v>6224</v>
      </c>
      <c r="H8" s="129">
        <v>5110</v>
      </c>
      <c r="I8" s="129">
        <v>3011</v>
      </c>
      <c r="P8" s="1"/>
      <c r="Q8" s="1"/>
      <c r="R8" s="1"/>
      <c r="S8" s="1"/>
      <c r="T8" s="1"/>
      <c r="U8" s="1"/>
      <c r="V8" s="1"/>
      <c r="W8" s="1"/>
      <c r="X8" s="1"/>
      <c r="Y8" s="1"/>
      <c r="Z8" s="1"/>
      <c r="AA8" s="1"/>
      <c r="AB8" s="1"/>
      <c r="AC8" s="1"/>
      <c r="AD8" s="1"/>
      <c r="AE8" s="1"/>
      <c r="AF8" s="1"/>
      <c r="AG8" s="1"/>
      <c r="AH8" s="1"/>
      <c r="AI8" s="1"/>
      <c r="AJ8" s="1"/>
    </row>
    <row r="9" spans="1:36" ht="18" customHeight="1">
      <c r="C9" s="278" t="s">
        <v>313</v>
      </c>
      <c r="D9" s="278"/>
      <c r="E9" s="52"/>
      <c r="F9" s="52"/>
      <c r="G9" s="357">
        <v>5996</v>
      </c>
      <c r="H9" s="129">
        <v>4613</v>
      </c>
      <c r="I9" s="129">
        <v>2732</v>
      </c>
      <c r="P9" s="1"/>
      <c r="Q9" s="1"/>
      <c r="R9" s="1"/>
      <c r="S9" s="1"/>
      <c r="T9" s="1"/>
      <c r="U9" s="1"/>
      <c r="V9" s="1"/>
      <c r="W9" s="1"/>
      <c r="X9" s="1"/>
      <c r="Y9" s="1"/>
      <c r="Z9" s="1"/>
      <c r="AA9" s="1"/>
      <c r="AB9" s="1"/>
      <c r="AC9" s="1"/>
      <c r="AD9" s="1"/>
      <c r="AE9" s="1"/>
      <c r="AF9" s="1"/>
      <c r="AG9" s="1"/>
      <c r="AH9" s="1"/>
      <c r="AI9" s="1"/>
      <c r="AJ9" s="1"/>
    </row>
    <row r="10" spans="1:36" ht="18" customHeight="1">
      <c r="C10" s="301" t="s">
        <v>314</v>
      </c>
      <c r="D10" s="301"/>
      <c r="E10" s="110"/>
      <c r="F10" s="110"/>
      <c r="G10" s="113">
        <v>0.95850000000000002</v>
      </c>
      <c r="H10" s="113">
        <v>0.90273972602739705</v>
      </c>
      <c r="I10" s="113">
        <v>0.90733975423447355</v>
      </c>
      <c r="P10" s="1"/>
      <c r="Q10" s="1"/>
      <c r="R10" s="1"/>
      <c r="S10" s="1"/>
      <c r="T10" s="1"/>
      <c r="U10" s="1"/>
      <c r="V10" s="1"/>
      <c r="W10" s="1"/>
      <c r="X10" s="1"/>
      <c r="Y10" s="1"/>
      <c r="Z10" s="1"/>
      <c r="AA10" s="1"/>
      <c r="AB10" s="1"/>
      <c r="AC10" s="1"/>
      <c r="AD10" s="1"/>
      <c r="AE10" s="1"/>
      <c r="AF10" s="1"/>
      <c r="AG10" s="1"/>
      <c r="AH10" s="1"/>
      <c r="AI10" s="1"/>
      <c r="AJ10" s="1"/>
    </row>
    <row r="11" spans="1:36" ht="18" customHeight="1" thickBot="1">
      <c r="A11" s="3"/>
      <c r="C11" s="4"/>
      <c r="D11" s="4"/>
      <c r="E11" s="4"/>
      <c r="F11" s="4"/>
      <c r="G11" s="4"/>
      <c r="H11" s="4"/>
      <c r="I11" s="4"/>
      <c r="P11" s="1"/>
      <c r="Q11" s="1"/>
      <c r="R11" s="1"/>
      <c r="S11" s="1"/>
      <c r="T11" s="1"/>
      <c r="U11" s="1"/>
      <c r="V11" s="1"/>
      <c r="W11" s="1"/>
      <c r="X11" s="1"/>
      <c r="Y11" s="1"/>
      <c r="Z11" s="1"/>
      <c r="AA11" s="1"/>
      <c r="AB11" s="1"/>
      <c r="AC11" s="1"/>
      <c r="AD11" s="1"/>
      <c r="AE11" s="1"/>
      <c r="AF11" s="1"/>
      <c r="AG11" s="1"/>
      <c r="AH11" s="1"/>
      <c r="AI11" s="1"/>
      <c r="AJ11" s="1"/>
    </row>
    <row r="12" spans="1:36" ht="18" customHeight="1">
      <c r="C12" s="300" t="s">
        <v>315</v>
      </c>
      <c r="D12" s="300"/>
      <c r="E12" s="105"/>
      <c r="F12" s="105"/>
      <c r="G12" s="106">
        <v>2023</v>
      </c>
      <c r="H12" s="106">
        <v>2022</v>
      </c>
      <c r="I12" s="107">
        <v>2020</v>
      </c>
      <c r="P12" s="1"/>
      <c r="Q12" s="1"/>
      <c r="R12" s="1"/>
      <c r="S12" s="1"/>
      <c r="T12" s="1"/>
      <c r="U12" s="1"/>
      <c r="V12" s="1"/>
      <c r="W12" s="1"/>
      <c r="X12" s="1"/>
      <c r="Y12" s="1"/>
      <c r="Z12" s="1"/>
      <c r="AA12" s="1"/>
      <c r="AB12" s="1"/>
      <c r="AC12" s="1"/>
      <c r="AD12" s="1"/>
      <c r="AE12" s="1"/>
      <c r="AF12" s="1"/>
      <c r="AG12" s="1"/>
      <c r="AH12" s="1"/>
      <c r="AI12" s="1"/>
      <c r="AJ12" s="1"/>
    </row>
    <row r="13" spans="1:36" ht="18" customHeight="1">
      <c r="C13" s="278" t="s">
        <v>316</v>
      </c>
      <c r="D13" s="278"/>
      <c r="E13" s="52"/>
      <c r="F13" s="52"/>
      <c r="G13" s="129">
        <v>314</v>
      </c>
      <c r="H13" s="129">
        <v>352</v>
      </c>
      <c r="I13" s="129">
        <v>245</v>
      </c>
      <c r="P13" s="1"/>
      <c r="Q13" s="1"/>
      <c r="R13" s="1"/>
      <c r="S13" s="1"/>
      <c r="T13" s="1"/>
      <c r="U13" s="1"/>
      <c r="V13" s="1"/>
      <c r="W13" s="1"/>
      <c r="X13" s="1"/>
      <c r="Y13" s="1"/>
      <c r="Z13" s="1"/>
      <c r="AA13" s="1"/>
      <c r="AB13" s="1"/>
      <c r="AC13" s="1"/>
      <c r="AD13" s="1"/>
      <c r="AE13" s="1"/>
      <c r="AF13" s="1"/>
      <c r="AG13" s="1"/>
      <c r="AH13" s="1"/>
      <c r="AI13" s="1"/>
      <c r="AJ13" s="1"/>
    </row>
    <row r="14" spans="1:36" ht="18" customHeight="1">
      <c r="C14" s="278" t="s">
        <v>36</v>
      </c>
      <c r="D14" s="278"/>
      <c r="E14" s="52"/>
      <c r="F14" s="52"/>
      <c r="G14" s="129">
        <v>314</v>
      </c>
      <c r="H14" s="129">
        <v>235</v>
      </c>
      <c r="I14" s="129">
        <v>245</v>
      </c>
      <c r="P14" s="1"/>
      <c r="Q14" s="1"/>
      <c r="R14" s="1"/>
      <c r="S14" s="1"/>
      <c r="T14" s="1"/>
      <c r="U14" s="1"/>
      <c r="V14" s="1"/>
      <c r="W14" s="1"/>
      <c r="X14" s="1"/>
      <c r="Y14" s="1"/>
      <c r="Z14" s="1"/>
      <c r="AA14" s="1"/>
      <c r="AB14" s="1"/>
      <c r="AC14" s="1"/>
      <c r="AD14" s="1"/>
      <c r="AE14" s="1"/>
      <c r="AF14" s="1"/>
      <c r="AG14" s="1"/>
      <c r="AH14" s="1"/>
      <c r="AI14" s="1"/>
      <c r="AJ14" s="1"/>
    </row>
    <row r="15" spans="1:36" ht="18" customHeight="1">
      <c r="C15" s="301" t="s">
        <v>301</v>
      </c>
      <c r="D15" s="301"/>
      <c r="E15" s="110"/>
      <c r="F15" s="110"/>
      <c r="G15" s="130">
        <v>314</v>
      </c>
      <c r="H15" s="130">
        <v>352</v>
      </c>
      <c r="I15" s="130">
        <v>245</v>
      </c>
      <c r="P15" s="1"/>
      <c r="Q15" s="1"/>
      <c r="R15" s="1"/>
      <c r="S15" s="1"/>
      <c r="T15" s="1"/>
      <c r="U15" s="1"/>
      <c r="V15" s="1"/>
      <c r="W15" s="1"/>
      <c r="X15" s="1"/>
      <c r="Y15" s="1"/>
      <c r="Z15" s="1"/>
      <c r="AA15" s="1"/>
      <c r="AB15" s="1"/>
      <c r="AC15" s="1"/>
      <c r="AD15" s="1"/>
      <c r="AE15" s="1"/>
      <c r="AF15" s="1"/>
      <c r="AG15" s="1"/>
      <c r="AH15" s="1"/>
      <c r="AI15" s="1"/>
      <c r="AJ15" s="1"/>
    </row>
    <row r="16" spans="1:36" ht="18" customHeight="1" thickBot="1">
      <c r="C16" s="301"/>
      <c r="D16" s="278"/>
      <c r="E16" s="52"/>
      <c r="F16" s="52"/>
      <c r="G16" s="130"/>
      <c r="H16" s="130"/>
      <c r="I16" s="130"/>
      <c r="P16" s="1"/>
      <c r="Q16" s="1"/>
      <c r="R16" s="1"/>
      <c r="S16" s="1"/>
      <c r="T16" s="1"/>
      <c r="U16" s="1"/>
      <c r="V16" s="1"/>
      <c r="W16" s="1"/>
      <c r="X16" s="1"/>
      <c r="Y16" s="1"/>
      <c r="Z16" s="1"/>
      <c r="AA16" s="1"/>
      <c r="AB16" s="1"/>
      <c r="AC16" s="1"/>
      <c r="AD16" s="1"/>
      <c r="AE16" s="1"/>
      <c r="AF16" s="1"/>
      <c r="AG16" s="1"/>
      <c r="AH16" s="1"/>
      <c r="AI16" s="1"/>
      <c r="AJ16" s="1"/>
    </row>
    <row r="17" spans="1:36" ht="18" customHeight="1">
      <c r="C17" s="300" t="s">
        <v>317</v>
      </c>
      <c r="D17" s="300"/>
      <c r="E17" s="106"/>
      <c r="F17" s="106"/>
      <c r="G17" s="106">
        <v>2023</v>
      </c>
      <c r="H17" s="106">
        <v>2022</v>
      </c>
      <c r="I17" s="107">
        <v>2020</v>
      </c>
      <c r="P17" s="1"/>
      <c r="Q17" s="1"/>
      <c r="R17" s="1"/>
      <c r="S17" s="1"/>
      <c r="T17" s="1"/>
      <c r="U17" s="1"/>
      <c r="V17" s="1"/>
      <c r="W17" s="1"/>
      <c r="X17" s="1"/>
      <c r="Y17" s="1"/>
      <c r="Z17" s="1"/>
      <c r="AA17" s="1"/>
      <c r="AB17" s="1"/>
      <c r="AC17" s="1"/>
      <c r="AD17" s="1"/>
      <c r="AE17" s="1"/>
      <c r="AF17" s="1"/>
      <c r="AG17" s="1"/>
      <c r="AH17" s="1"/>
      <c r="AI17" s="1"/>
      <c r="AJ17" s="1"/>
    </row>
    <row r="18" spans="1:36" ht="18" customHeight="1">
      <c r="C18" s="278" t="s">
        <v>316</v>
      </c>
      <c r="D18" s="278"/>
      <c r="E18" s="227"/>
      <c r="F18" s="227"/>
      <c r="G18" s="228">
        <v>33</v>
      </c>
      <c r="H18" s="228">
        <v>103</v>
      </c>
      <c r="I18" s="228">
        <v>55</v>
      </c>
      <c r="P18" s="1"/>
      <c r="Q18" s="1"/>
      <c r="R18" s="1"/>
      <c r="S18" s="1"/>
      <c r="T18" s="1"/>
      <c r="U18" s="1"/>
      <c r="V18" s="1"/>
      <c r="W18" s="1"/>
      <c r="X18" s="1"/>
      <c r="Y18" s="1"/>
      <c r="Z18" s="1"/>
      <c r="AA18" s="1"/>
      <c r="AB18" s="1"/>
      <c r="AC18" s="1"/>
      <c r="AD18" s="1"/>
      <c r="AE18" s="1"/>
      <c r="AF18" s="1"/>
      <c r="AG18" s="1"/>
      <c r="AH18" s="1"/>
      <c r="AI18" s="1"/>
      <c r="AJ18" s="1"/>
    </row>
    <row r="19" spans="1:36" ht="18" customHeight="1">
      <c r="C19" s="278" t="s">
        <v>36</v>
      </c>
      <c r="D19" s="278"/>
      <c r="E19" s="52"/>
      <c r="F19" s="52"/>
      <c r="G19" s="226">
        <v>53</v>
      </c>
      <c r="H19" s="226">
        <v>84</v>
      </c>
      <c r="I19" s="226">
        <v>55</v>
      </c>
      <c r="P19" s="1"/>
      <c r="Q19" s="1"/>
      <c r="R19" s="1"/>
      <c r="S19" s="1"/>
      <c r="T19" s="1"/>
      <c r="U19" s="1"/>
      <c r="V19" s="1"/>
      <c r="W19" s="1"/>
      <c r="X19" s="1"/>
      <c r="Y19" s="1"/>
      <c r="Z19" s="1"/>
      <c r="AA19" s="1"/>
      <c r="AB19" s="1"/>
      <c r="AC19" s="1"/>
      <c r="AD19" s="1"/>
      <c r="AE19" s="1"/>
      <c r="AF19" s="1"/>
      <c r="AG19" s="1"/>
      <c r="AH19" s="1"/>
      <c r="AI19" s="1"/>
      <c r="AJ19" s="1"/>
    </row>
    <row r="20" spans="1:36" ht="18" customHeight="1">
      <c r="C20" s="301" t="s">
        <v>301</v>
      </c>
      <c r="D20" s="301"/>
      <c r="E20" s="110"/>
      <c r="F20" s="110"/>
      <c r="G20" s="130">
        <v>53</v>
      </c>
      <c r="H20" s="130">
        <v>103</v>
      </c>
      <c r="I20" s="130">
        <v>55</v>
      </c>
      <c r="P20" s="1"/>
      <c r="Q20" s="1"/>
      <c r="R20" s="1"/>
      <c r="S20" s="1"/>
      <c r="T20" s="1"/>
      <c r="U20" s="1"/>
      <c r="V20" s="1"/>
      <c r="W20" s="1"/>
      <c r="X20" s="1"/>
      <c r="Y20" s="1"/>
      <c r="Z20" s="1"/>
      <c r="AA20" s="1"/>
      <c r="AB20" s="1"/>
      <c r="AC20" s="1"/>
      <c r="AD20" s="1"/>
      <c r="AE20" s="1"/>
      <c r="AF20" s="1"/>
      <c r="AG20" s="1"/>
      <c r="AH20" s="1"/>
      <c r="AI20" s="1"/>
      <c r="AJ20" s="1"/>
    </row>
    <row r="21" spans="1:36" ht="19.5" customHeight="1">
      <c r="C21" s="501" t="s">
        <v>318</v>
      </c>
      <c r="D21" s="501"/>
      <c r="E21" s="501"/>
      <c r="F21" s="501"/>
      <c r="G21" s="501"/>
      <c r="H21" s="501"/>
      <c r="I21" s="501"/>
      <c r="P21" s="1"/>
      <c r="Q21" s="1"/>
      <c r="R21" s="1"/>
      <c r="S21" s="1"/>
      <c r="T21" s="1"/>
      <c r="U21" s="1"/>
      <c r="V21" s="1"/>
      <c r="W21" s="1"/>
      <c r="X21" s="1"/>
      <c r="Y21" s="1"/>
      <c r="Z21" s="1"/>
      <c r="AA21" s="1"/>
      <c r="AB21" s="1"/>
      <c r="AC21" s="1"/>
      <c r="AD21" s="1"/>
      <c r="AE21" s="1"/>
      <c r="AF21" s="1"/>
      <c r="AG21" s="1"/>
      <c r="AH21" s="1"/>
      <c r="AI21" s="1"/>
      <c r="AJ21" s="1"/>
    </row>
    <row r="22" spans="1:36" ht="17.25" customHeight="1">
      <c r="A22" s="3"/>
      <c r="C22" s="4"/>
      <c r="D22" s="4"/>
      <c r="E22" s="4"/>
      <c r="F22" s="4"/>
      <c r="G22" s="4"/>
      <c r="H22" s="4"/>
      <c r="I22" s="4"/>
      <c r="P22" s="1"/>
      <c r="Q22" s="1"/>
      <c r="R22" s="1"/>
      <c r="S22" s="1"/>
      <c r="T22" s="1"/>
      <c r="U22" s="1"/>
      <c r="V22" s="1"/>
      <c r="W22" s="1"/>
      <c r="X22" s="1"/>
      <c r="Y22" s="1"/>
      <c r="Z22" s="1"/>
      <c r="AA22" s="1"/>
      <c r="AB22" s="1"/>
      <c r="AC22" s="1"/>
      <c r="AD22" s="1"/>
      <c r="AE22" s="1"/>
      <c r="AF22" s="1"/>
      <c r="AG22" s="1"/>
      <c r="AH22" s="1"/>
      <c r="AI22" s="1"/>
      <c r="AJ22" s="1"/>
    </row>
    <row r="23" spans="1:36" s="44" customFormat="1" ht="18" customHeight="1">
      <c r="C23" s="100" t="s">
        <v>319</v>
      </c>
      <c r="D23" s="100"/>
      <c r="E23" s="100"/>
      <c r="F23" s="100"/>
      <c r="G23" s="101"/>
      <c r="H23" s="102"/>
      <c r="I23" s="102"/>
      <c r="J23" s="102"/>
      <c r="K23" s="102"/>
      <c r="L23" s="102"/>
      <c r="M23" s="102"/>
      <c r="N23" s="102"/>
      <c r="O23" s="102"/>
      <c r="P23" s="1"/>
      <c r="Q23" s="1"/>
      <c r="R23" s="1"/>
      <c r="S23" s="1"/>
      <c r="T23" s="1"/>
      <c r="U23" s="1"/>
      <c r="V23" s="1"/>
      <c r="W23" s="1"/>
      <c r="X23" s="1"/>
      <c r="Y23" s="1"/>
      <c r="Z23" s="1"/>
      <c r="AA23" s="1"/>
      <c r="AB23" s="1"/>
      <c r="AC23" s="1"/>
      <c r="AD23" s="1"/>
      <c r="AE23" s="1"/>
      <c r="AF23" s="1"/>
      <c r="AG23" s="1"/>
      <c r="AH23" s="1"/>
      <c r="AI23" s="1"/>
      <c r="AJ23" s="1"/>
    </row>
    <row r="24" spans="1:36" ht="18" customHeight="1" thickBot="1">
      <c r="A24" s="3"/>
      <c r="C24" s="4"/>
      <c r="D24" s="4"/>
      <c r="E24" s="4"/>
      <c r="F24" s="4"/>
      <c r="G24" s="4"/>
      <c r="H24" s="4"/>
      <c r="I24" s="4"/>
      <c r="P24" s="1"/>
      <c r="Q24" s="1"/>
      <c r="R24" s="1"/>
      <c r="S24" s="1"/>
      <c r="T24" s="1"/>
      <c r="U24" s="1"/>
      <c r="V24" s="1"/>
      <c r="W24" s="1"/>
      <c r="X24" s="1"/>
      <c r="Y24" s="1"/>
      <c r="Z24" s="1"/>
      <c r="AA24" s="1"/>
      <c r="AB24" s="1"/>
      <c r="AC24" s="1"/>
      <c r="AD24" s="1"/>
      <c r="AE24" s="1"/>
      <c r="AF24" s="1"/>
      <c r="AG24" s="1"/>
      <c r="AH24" s="1"/>
      <c r="AI24" s="1"/>
      <c r="AJ24" s="1"/>
    </row>
    <row r="25" spans="1:36" ht="18" customHeight="1">
      <c r="C25" s="300" t="s">
        <v>320</v>
      </c>
      <c r="D25" s="300"/>
      <c r="E25" s="105"/>
      <c r="F25" s="105"/>
      <c r="G25" s="106">
        <v>2023</v>
      </c>
      <c r="H25" s="106">
        <v>2022</v>
      </c>
      <c r="P25" s="1"/>
      <c r="Q25" s="1"/>
      <c r="R25" s="1"/>
      <c r="S25" s="1"/>
      <c r="T25" s="1"/>
      <c r="U25" s="1"/>
      <c r="V25" s="1"/>
      <c r="W25" s="1"/>
      <c r="X25" s="1"/>
      <c r="Y25" s="1"/>
      <c r="Z25" s="1"/>
      <c r="AA25" s="1"/>
      <c r="AB25" s="1"/>
      <c r="AC25" s="1"/>
      <c r="AD25" s="1"/>
      <c r="AE25" s="1"/>
      <c r="AF25" s="1"/>
      <c r="AG25" s="1"/>
      <c r="AH25" s="1"/>
      <c r="AI25" s="1"/>
      <c r="AJ25" s="1"/>
    </row>
    <row r="26" spans="1:36" ht="18" customHeight="1">
      <c r="C26" s="502" t="s">
        <v>321</v>
      </c>
      <c r="D26" s="502"/>
      <c r="E26" s="505" t="s">
        <v>322</v>
      </c>
      <c r="F26" s="505"/>
      <c r="G26" s="112">
        <v>0.49</v>
      </c>
      <c r="H26" s="112">
        <v>0.4</v>
      </c>
      <c r="P26" s="1"/>
      <c r="Q26" s="1"/>
      <c r="R26" s="1"/>
      <c r="S26" s="1"/>
      <c r="T26" s="1"/>
      <c r="U26" s="1"/>
      <c r="V26" s="1"/>
      <c r="W26" s="1"/>
      <c r="X26" s="1"/>
      <c r="Y26" s="1"/>
      <c r="Z26" s="1"/>
      <c r="AA26" s="1"/>
      <c r="AB26" s="1"/>
      <c r="AC26" s="1"/>
      <c r="AD26" s="1"/>
      <c r="AE26" s="1"/>
      <c r="AF26" s="1"/>
      <c r="AG26" s="1"/>
      <c r="AH26" s="1"/>
      <c r="AI26" s="1"/>
      <c r="AJ26" s="1"/>
    </row>
    <row r="27" spans="1:36" ht="18" customHeight="1">
      <c r="C27" s="503"/>
      <c r="D27" s="503"/>
      <c r="E27" s="506" t="s">
        <v>323</v>
      </c>
      <c r="F27" s="506"/>
      <c r="G27" s="112">
        <v>0.39</v>
      </c>
      <c r="H27" s="112">
        <v>0.36</v>
      </c>
    </row>
    <row r="28" spans="1:36" ht="18" customHeight="1">
      <c r="C28" s="503"/>
      <c r="D28" s="503"/>
      <c r="E28" s="506" t="s">
        <v>324</v>
      </c>
      <c r="F28" s="506"/>
      <c r="G28" s="112">
        <v>0.39</v>
      </c>
      <c r="H28" s="112">
        <v>0.47</v>
      </c>
    </row>
    <row r="29" spans="1:36" ht="18" customHeight="1">
      <c r="C29" s="503"/>
      <c r="D29" s="503"/>
      <c r="E29" s="506" t="s">
        <v>325</v>
      </c>
      <c r="F29" s="506"/>
      <c r="G29" s="112">
        <v>0.13</v>
      </c>
      <c r="H29" s="112">
        <v>0.1</v>
      </c>
    </row>
    <row r="30" spans="1:36" ht="18" customHeight="1">
      <c r="C30" s="503"/>
      <c r="D30" s="503"/>
      <c r="E30" s="506" t="s">
        <v>326</v>
      </c>
      <c r="F30" s="506"/>
      <c r="G30" s="112">
        <v>0.09</v>
      </c>
      <c r="H30" s="112">
        <v>7.0000000000000007E-2</v>
      </c>
    </row>
    <row r="31" spans="1:36" ht="18" customHeight="1">
      <c r="C31" s="504"/>
      <c r="D31" s="504"/>
      <c r="E31" s="507" t="s">
        <v>327</v>
      </c>
      <c r="F31" s="507"/>
      <c r="G31" s="134">
        <v>7.6</v>
      </c>
      <c r="H31" s="134">
        <v>7.6</v>
      </c>
    </row>
    <row r="32" spans="1:36" ht="18" customHeight="1">
      <c r="C32" s="502" t="s">
        <v>328</v>
      </c>
      <c r="D32" s="502"/>
      <c r="E32" s="505" t="s">
        <v>322</v>
      </c>
      <c r="F32" s="505"/>
      <c r="G32" s="112">
        <v>0.49</v>
      </c>
      <c r="H32" s="112">
        <v>0.4</v>
      </c>
    </row>
    <row r="33" spans="1:10" ht="18" customHeight="1">
      <c r="C33" s="503"/>
      <c r="D33" s="503"/>
      <c r="E33" s="506" t="s">
        <v>329</v>
      </c>
      <c r="F33" s="506"/>
      <c r="G33" s="112">
        <v>0.45</v>
      </c>
      <c r="H33" s="112">
        <v>0.41</v>
      </c>
    </row>
    <row r="34" spans="1:10" ht="18" customHeight="1">
      <c r="C34" s="503"/>
      <c r="D34" s="503"/>
      <c r="E34" s="506" t="s">
        <v>330</v>
      </c>
      <c r="F34" s="506"/>
      <c r="G34" s="112">
        <v>0.35</v>
      </c>
      <c r="H34" s="112">
        <v>0.42</v>
      </c>
    </row>
    <row r="35" spans="1:10" ht="18" customHeight="1">
      <c r="C35" s="503"/>
      <c r="D35" s="503"/>
      <c r="E35" s="506" t="s">
        <v>331</v>
      </c>
      <c r="F35" s="506"/>
      <c r="G35" s="112">
        <v>0.2</v>
      </c>
      <c r="H35" s="112">
        <v>0.17</v>
      </c>
    </row>
    <row r="36" spans="1:10" ht="18" customHeight="1">
      <c r="C36" s="504"/>
      <c r="D36" s="504"/>
      <c r="E36" s="507" t="s">
        <v>327</v>
      </c>
      <c r="F36" s="507"/>
      <c r="G36" s="117">
        <v>0.25</v>
      </c>
      <c r="H36" s="117">
        <v>0.25</v>
      </c>
    </row>
    <row r="37" spans="1:10" ht="18" customHeight="1">
      <c r="C37" s="502" t="s">
        <v>332</v>
      </c>
      <c r="D37" s="502"/>
      <c r="E37" s="505" t="s">
        <v>322</v>
      </c>
      <c r="F37" s="505"/>
      <c r="G37" s="112">
        <v>0.49</v>
      </c>
      <c r="H37" s="112">
        <v>0.4</v>
      </c>
    </row>
    <row r="38" spans="1:10" ht="18" customHeight="1">
      <c r="C38" s="503"/>
      <c r="D38" s="503"/>
      <c r="E38" s="506" t="s">
        <v>333</v>
      </c>
      <c r="F38" s="506"/>
      <c r="G38" s="112">
        <v>0.1</v>
      </c>
      <c r="H38" s="112">
        <v>0.08</v>
      </c>
    </row>
    <row r="39" spans="1:10" ht="18" customHeight="1">
      <c r="C39" s="503"/>
      <c r="D39" s="503"/>
      <c r="E39" s="506" t="s">
        <v>334</v>
      </c>
      <c r="F39" s="506"/>
      <c r="G39" s="112">
        <v>0.14000000000000001</v>
      </c>
      <c r="H39" s="112">
        <v>0.15</v>
      </c>
    </row>
    <row r="40" spans="1:10" ht="18" customHeight="1">
      <c r="C40" s="503"/>
      <c r="D40" s="503"/>
      <c r="E40" s="506" t="s">
        <v>335</v>
      </c>
      <c r="F40" s="506"/>
      <c r="G40" s="112">
        <v>0.38</v>
      </c>
      <c r="H40" s="112">
        <v>0.44</v>
      </c>
    </row>
    <row r="41" spans="1:10" ht="18" customHeight="1">
      <c r="C41" s="503"/>
      <c r="D41" s="503"/>
      <c r="E41" s="506" t="s">
        <v>336</v>
      </c>
      <c r="F41" s="506"/>
      <c r="G41" s="112">
        <v>0.38</v>
      </c>
      <c r="H41" s="112">
        <v>0.33</v>
      </c>
    </row>
    <row r="42" spans="1:10" ht="18" customHeight="1">
      <c r="C42" s="504"/>
      <c r="D42" s="504"/>
      <c r="E42" s="507" t="s">
        <v>327</v>
      </c>
      <c r="F42" s="507"/>
      <c r="G42" s="134">
        <v>7.5</v>
      </c>
      <c r="H42" s="134">
        <v>7.5</v>
      </c>
    </row>
    <row r="43" spans="1:10" ht="18" customHeight="1">
      <c r="A43" s="3"/>
      <c r="C43" s="495" t="s">
        <v>337</v>
      </c>
      <c r="D43" s="495"/>
      <c r="E43" s="495"/>
      <c r="F43" s="495"/>
      <c r="G43" s="495"/>
      <c r="H43" s="495"/>
      <c r="I43" s="495"/>
      <c r="J43" s="229"/>
    </row>
    <row r="44" spans="1:10" ht="18" customHeight="1">
      <c r="C44" s="495"/>
      <c r="D44" s="495"/>
      <c r="E44" s="495"/>
      <c r="F44" s="495"/>
      <c r="G44" s="495"/>
      <c r="H44" s="495"/>
      <c r="I44" s="495"/>
      <c r="J44" s="229"/>
    </row>
    <row r="45" spans="1:10" ht="18" customHeight="1">
      <c r="C45" s="495"/>
      <c r="D45" s="495"/>
      <c r="E45" s="495"/>
      <c r="F45" s="495"/>
      <c r="G45" s="495"/>
      <c r="H45" s="495"/>
      <c r="I45" s="495"/>
      <c r="J45" s="229"/>
    </row>
  </sheetData>
  <sheetProtection algorithmName="SHA-512" hashValue="dRhxRCd7ifcWisnQS3dJrZmRctANxKDqbL5icJp4L7PMTuU513HLlfe1bX7d6pEGpS4tEdt7p+jhDSp1Navgpw==" saltValue="vBCRMzYwzOvjA5YrUsH7Vw==" spinCount="100000" sheet="1" formatCells="0" formatColumns="0" formatRows="0" insertColumns="0" insertRows="0" insertHyperlinks="0" deleteColumns="0" deleteRows="0" sort="0" autoFilter="0" pivotTables="0"/>
  <mergeCells count="22">
    <mergeCell ref="C21:I21"/>
    <mergeCell ref="E39:F39"/>
    <mergeCell ref="E40:F40"/>
    <mergeCell ref="E31:F31"/>
    <mergeCell ref="C43:I45"/>
    <mergeCell ref="E26:F26"/>
    <mergeCell ref="E27:F27"/>
    <mergeCell ref="E28:F28"/>
    <mergeCell ref="E41:F41"/>
    <mergeCell ref="E42:F42"/>
    <mergeCell ref="E34:F34"/>
    <mergeCell ref="E35:F35"/>
    <mergeCell ref="E36:F36"/>
    <mergeCell ref="E37:F37"/>
    <mergeCell ref="E38:F38"/>
    <mergeCell ref="E29:F29"/>
    <mergeCell ref="C26:D31"/>
    <mergeCell ref="C32:D36"/>
    <mergeCell ref="C37:D42"/>
    <mergeCell ref="E32:F32"/>
    <mergeCell ref="E33:F33"/>
    <mergeCell ref="E30:F30"/>
  </mergeCells>
  <phoneticPr fontId="41" type="noConversion"/>
  <pageMargins left="0.75" right="0.75" top="1" bottom="1" header="0.5" footer="0.5"/>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4C867D-68E8-4435-84E8-183F24E82106}">
  <sheetPr codeName="Sheet13">
    <tabColor theme="1" tint="0.79998168889431442"/>
  </sheetPr>
  <dimension ref="A1:AG90"/>
  <sheetViews>
    <sheetView zoomScaleNormal="100" workbookViewId="0">
      <pane ySplit="1" topLeftCell="A2" activePane="bottomLeft" state="frozen"/>
      <selection activeCell="C21" sqref="C21:I21"/>
      <selection pane="bottomLeft"/>
    </sheetView>
  </sheetViews>
  <sheetFormatPr baseColWidth="10" defaultColWidth="13.453125" defaultRowHeight="13"/>
  <cols>
    <col min="1" max="1" width="19.7265625" style="1" customWidth="1"/>
    <col min="2" max="2" width="19.7265625" style="3" customWidth="1"/>
    <col min="3" max="31" width="19.7265625" style="27" customWidth="1"/>
    <col min="32" max="16384" width="13.453125" style="27"/>
  </cols>
  <sheetData>
    <row r="1" spans="1:33" s="1" customFormat="1" ht="75" customHeight="1"/>
    <row r="2" spans="1:33" s="1" customFormat="1" ht="20.149999999999999" customHeight="1"/>
    <row r="3" spans="1:33" s="1" customFormat="1" ht="40.4" customHeight="1" thickBot="1">
      <c r="B3" s="2"/>
      <c r="C3" s="186" t="s">
        <v>9</v>
      </c>
      <c r="D3" s="186"/>
      <c r="E3" s="104"/>
      <c r="F3" s="104"/>
      <c r="G3" s="104"/>
      <c r="H3" s="104"/>
      <c r="I3" s="104"/>
      <c r="J3" s="104"/>
      <c r="K3" s="104"/>
      <c r="L3" s="104"/>
      <c r="M3" s="104"/>
      <c r="N3" s="104"/>
      <c r="O3" s="104"/>
      <c r="P3" s="104"/>
    </row>
    <row r="4" spans="1:33" s="3" customFormat="1" ht="20.149999999999999" customHeight="1">
      <c r="C4" s="4"/>
      <c r="D4" s="4"/>
      <c r="E4" s="4"/>
      <c r="F4" s="4"/>
      <c r="G4" s="4"/>
    </row>
    <row r="5" spans="1:33" s="44" customFormat="1" ht="20.149999999999999" customHeight="1">
      <c r="C5" s="100" t="s">
        <v>338</v>
      </c>
      <c r="D5" s="100"/>
      <c r="E5" s="101"/>
      <c r="F5" s="102"/>
      <c r="G5" s="102"/>
      <c r="H5" s="102"/>
      <c r="I5" s="102"/>
      <c r="J5" s="102"/>
      <c r="K5" s="102"/>
      <c r="L5" s="102"/>
      <c r="M5" s="102"/>
      <c r="N5" s="102"/>
      <c r="O5" s="102"/>
      <c r="P5" s="102"/>
      <c r="Q5" s="3"/>
      <c r="R5" s="3"/>
      <c r="S5" s="3"/>
      <c r="T5" s="3"/>
      <c r="U5" s="3"/>
      <c r="V5" s="3"/>
      <c r="W5" s="3"/>
      <c r="X5" s="3"/>
      <c r="Y5" s="3"/>
      <c r="Z5" s="3"/>
      <c r="AA5" s="3"/>
      <c r="AB5" s="3"/>
      <c r="AC5" s="3"/>
      <c r="AD5" s="3"/>
      <c r="AE5" s="3"/>
      <c r="AF5" s="3"/>
      <c r="AG5" s="3"/>
    </row>
    <row r="6" spans="1:33" s="3" customFormat="1" ht="20.149999999999999" customHeight="1" thickBot="1">
      <c r="C6" s="4"/>
      <c r="D6" s="4"/>
      <c r="E6" s="4"/>
      <c r="F6" s="4"/>
      <c r="G6" s="4"/>
    </row>
    <row r="7" spans="1:33" s="3" customFormat="1" ht="18" customHeight="1">
      <c r="A7" s="1"/>
      <c r="C7" s="300" t="s">
        <v>339</v>
      </c>
      <c r="D7" s="105"/>
      <c r="E7" s="106">
        <v>2023</v>
      </c>
      <c r="F7" s="106">
        <v>2022</v>
      </c>
      <c r="G7" s="107">
        <v>2021</v>
      </c>
    </row>
    <row r="8" spans="1:33" s="3" customFormat="1" ht="18" customHeight="1">
      <c r="A8" s="1"/>
      <c r="C8" s="278" t="s">
        <v>340</v>
      </c>
      <c r="D8" s="52"/>
      <c r="E8" s="56">
        <v>315392</v>
      </c>
      <c r="F8" s="56">
        <v>265342</v>
      </c>
      <c r="G8" s="56">
        <v>217296</v>
      </c>
    </row>
    <row r="9" spans="1:33" s="3" customFormat="1" ht="18" customHeight="1">
      <c r="A9" s="1"/>
      <c r="C9" s="278" t="s">
        <v>341</v>
      </c>
      <c r="D9" s="52"/>
      <c r="E9" s="56">
        <v>666804.42000000004</v>
      </c>
      <c r="F9" s="56">
        <v>722693.25</v>
      </c>
      <c r="G9" s="56">
        <v>799523</v>
      </c>
    </row>
    <row r="10" spans="1:33" s="3" customFormat="1" ht="18" customHeight="1">
      <c r="A10" s="1"/>
      <c r="C10" s="301" t="s">
        <v>342</v>
      </c>
      <c r="D10" s="110"/>
      <c r="E10" s="111">
        <v>1179816</v>
      </c>
      <c r="F10" s="111">
        <v>3430905</v>
      </c>
      <c r="G10" s="111">
        <v>2692660</v>
      </c>
    </row>
    <row r="11" spans="1:33" s="3" customFormat="1" ht="18" customHeight="1" thickBot="1">
      <c r="A11" s="1"/>
    </row>
    <row r="12" spans="1:33" s="3" customFormat="1" ht="38.25" customHeight="1">
      <c r="A12" s="1"/>
      <c r="C12" s="450" t="s">
        <v>343</v>
      </c>
      <c r="D12" s="450"/>
      <c r="E12" s="106">
        <v>2023</v>
      </c>
      <c r="F12" s="106">
        <v>2022</v>
      </c>
      <c r="G12" s="1"/>
    </row>
    <row r="13" spans="1:33" s="3" customFormat="1" ht="18" customHeight="1">
      <c r="A13" s="1"/>
      <c r="C13" s="278" t="s">
        <v>344</v>
      </c>
      <c r="D13" s="52"/>
      <c r="E13" s="56">
        <v>3259</v>
      </c>
      <c r="F13" s="56">
        <v>2826</v>
      </c>
      <c r="G13" s="1"/>
    </row>
    <row r="14" spans="1:33" s="3" customFormat="1" ht="18" customHeight="1">
      <c r="A14" s="1"/>
      <c r="C14" s="278" t="s">
        <v>345</v>
      </c>
      <c r="D14" s="52"/>
      <c r="E14" s="56">
        <v>3097</v>
      </c>
      <c r="F14" s="56">
        <v>3382</v>
      </c>
      <c r="G14" s="1"/>
    </row>
    <row r="15" spans="1:33" s="3" customFormat="1" ht="18" customHeight="1">
      <c r="A15" s="1"/>
      <c r="C15" s="278" t="s">
        <v>346</v>
      </c>
      <c r="D15" s="52"/>
      <c r="E15" s="56">
        <v>978</v>
      </c>
      <c r="F15" s="56">
        <v>1059</v>
      </c>
      <c r="G15" s="1"/>
    </row>
    <row r="16" spans="1:33" s="3" customFormat="1" ht="18" customHeight="1">
      <c r="A16" s="1"/>
      <c r="C16" s="304" t="s">
        <v>347</v>
      </c>
      <c r="D16" s="119"/>
      <c r="E16" s="109">
        <v>7334</v>
      </c>
      <c r="F16" s="109">
        <v>7266</v>
      </c>
      <c r="G16" s="1"/>
    </row>
    <row r="17" spans="1:33" s="3" customFormat="1" ht="18" customHeight="1" thickBot="1">
      <c r="A17" s="1"/>
      <c r="G17" s="1"/>
    </row>
    <row r="18" spans="1:33" s="3" customFormat="1" ht="46.5" customHeight="1">
      <c r="A18" s="1"/>
      <c r="C18" s="450" t="s">
        <v>348</v>
      </c>
      <c r="D18" s="450"/>
      <c r="E18" s="106">
        <v>2023</v>
      </c>
      <c r="F18" s="106">
        <v>2022</v>
      </c>
      <c r="G18" s="1"/>
    </row>
    <row r="19" spans="1:33" s="3" customFormat="1" ht="18" customHeight="1">
      <c r="A19" s="1"/>
      <c r="C19" s="278" t="s">
        <v>344</v>
      </c>
      <c r="D19" s="52"/>
      <c r="E19" s="56">
        <v>2867</v>
      </c>
      <c r="F19" s="56">
        <v>3018</v>
      </c>
      <c r="G19" s="1"/>
    </row>
    <row r="20" spans="1:33" s="3" customFormat="1" ht="18" customHeight="1">
      <c r="A20" s="1"/>
      <c r="C20" s="278" t="s">
        <v>345</v>
      </c>
      <c r="D20" s="52"/>
      <c r="E20" s="56">
        <v>43150</v>
      </c>
      <c r="F20" s="56">
        <v>51559</v>
      </c>
      <c r="G20" s="1"/>
    </row>
    <row r="21" spans="1:33" s="3" customFormat="1" ht="18" customHeight="1">
      <c r="A21" s="1"/>
      <c r="C21" s="278" t="s">
        <v>346</v>
      </c>
      <c r="D21" s="52"/>
      <c r="E21" s="56">
        <v>13817</v>
      </c>
      <c r="F21" s="56">
        <v>15683</v>
      </c>
      <c r="G21" s="1"/>
    </row>
    <row r="22" spans="1:33" s="3" customFormat="1" ht="18" customHeight="1">
      <c r="A22" s="1"/>
      <c r="C22" s="304" t="s">
        <v>347</v>
      </c>
      <c r="D22" s="119"/>
      <c r="E22" s="109">
        <v>59834</v>
      </c>
      <c r="F22" s="109">
        <v>70260</v>
      </c>
      <c r="G22" s="1"/>
    </row>
    <row r="23" spans="1:33" s="3" customFormat="1" ht="18" customHeight="1">
      <c r="A23" s="1"/>
      <c r="C23" s="471" t="s">
        <v>349</v>
      </c>
      <c r="D23" s="471"/>
      <c r="E23" s="471"/>
      <c r="F23" s="471"/>
      <c r="G23" s="471"/>
      <c r="H23" s="216"/>
      <c r="I23" s="216"/>
      <c r="J23" s="216"/>
    </row>
    <row r="24" spans="1:33" s="3" customFormat="1" ht="18" customHeight="1">
      <c r="A24" s="1"/>
      <c r="C24" s="471"/>
      <c r="D24" s="471"/>
      <c r="E24" s="471"/>
      <c r="F24" s="471"/>
      <c r="G24" s="471"/>
    </row>
    <row r="25" spans="1:33" s="3" customFormat="1" ht="20.149999999999999" customHeight="1">
      <c r="C25" s="4"/>
      <c r="D25" s="4"/>
      <c r="E25" s="4"/>
      <c r="F25" s="4"/>
      <c r="G25" s="4"/>
    </row>
    <row r="26" spans="1:33" s="44" customFormat="1" ht="20.149999999999999" customHeight="1">
      <c r="C26" s="100" t="s">
        <v>350</v>
      </c>
      <c r="D26" s="100"/>
      <c r="E26" s="101"/>
      <c r="F26" s="102"/>
      <c r="G26" s="102"/>
      <c r="H26" s="102"/>
      <c r="I26" s="102"/>
      <c r="J26" s="102"/>
      <c r="K26" s="102"/>
      <c r="L26" s="102"/>
      <c r="M26" s="102"/>
      <c r="N26" s="102"/>
      <c r="O26" s="102"/>
      <c r="P26" s="102"/>
      <c r="Q26" s="3"/>
      <c r="R26" s="3"/>
      <c r="S26" s="3"/>
      <c r="T26" s="3"/>
      <c r="U26" s="3"/>
      <c r="V26" s="3"/>
      <c r="W26" s="3"/>
      <c r="X26" s="3"/>
      <c r="Y26" s="3"/>
      <c r="Z26" s="3"/>
      <c r="AA26" s="3"/>
      <c r="AB26" s="3"/>
      <c r="AC26" s="3"/>
      <c r="AD26" s="3"/>
      <c r="AE26" s="3"/>
      <c r="AF26" s="3"/>
      <c r="AG26" s="3"/>
    </row>
    <row r="27" spans="1:33" s="3" customFormat="1" ht="20.149999999999999" customHeight="1" thickBot="1">
      <c r="C27" s="4"/>
      <c r="D27" s="4"/>
      <c r="E27" s="4"/>
      <c r="F27" s="4"/>
      <c r="G27" s="4"/>
    </row>
    <row r="28" spans="1:33" s="3" customFormat="1" ht="18" customHeight="1">
      <c r="A28" s="1"/>
      <c r="C28" s="300" t="s">
        <v>351</v>
      </c>
      <c r="D28" s="105"/>
      <c r="E28" s="106">
        <v>2023</v>
      </c>
      <c r="F28" s="106">
        <v>2022</v>
      </c>
      <c r="G28" s="107">
        <v>2021</v>
      </c>
    </row>
    <row r="29" spans="1:33" s="3" customFormat="1" ht="18" customHeight="1">
      <c r="A29" s="1"/>
      <c r="C29" s="278" t="s">
        <v>352</v>
      </c>
      <c r="D29" s="52"/>
      <c r="E29" s="56">
        <v>269</v>
      </c>
      <c r="F29" s="56">
        <v>191</v>
      </c>
      <c r="G29" s="56">
        <v>292</v>
      </c>
    </row>
    <row r="30" spans="1:33" s="3" customFormat="1" ht="18" customHeight="1">
      <c r="A30" s="1"/>
      <c r="C30" s="278" t="s">
        <v>353</v>
      </c>
      <c r="D30" s="52"/>
      <c r="E30" s="56">
        <v>197</v>
      </c>
      <c r="F30" s="56">
        <v>322</v>
      </c>
      <c r="G30" s="56">
        <v>218</v>
      </c>
    </row>
    <row r="31" spans="1:33" s="3" customFormat="1" ht="18" customHeight="1">
      <c r="A31" s="1"/>
      <c r="C31" s="304" t="s">
        <v>354</v>
      </c>
      <c r="D31" s="119"/>
      <c r="E31" s="109">
        <v>465</v>
      </c>
      <c r="F31" s="109">
        <v>513</v>
      </c>
      <c r="G31" s="109">
        <v>510</v>
      </c>
    </row>
    <row r="32" spans="1:33" s="3" customFormat="1" ht="20.149999999999999" customHeight="1">
      <c r="C32" s="4"/>
      <c r="D32" s="4"/>
      <c r="E32" s="4"/>
      <c r="F32" s="4"/>
      <c r="G32" s="4"/>
    </row>
    <row r="33" spans="1:2" s="3" customFormat="1" ht="18" customHeight="1">
      <c r="A33" s="1"/>
    </row>
    <row r="34" spans="1:2" s="3" customFormat="1" ht="18" customHeight="1">
      <c r="A34" s="1"/>
    </row>
    <row r="35" spans="1:2" s="3" customFormat="1" ht="18" customHeight="1">
      <c r="A35" s="1"/>
    </row>
    <row r="36" spans="1:2" s="3" customFormat="1" ht="18" customHeight="1">
      <c r="A36" s="1"/>
    </row>
    <row r="37" spans="1:2" s="3" customFormat="1" ht="18" customHeight="1">
      <c r="A37" s="1"/>
    </row>
    <row r="38" spans="1:2" s="3" customFormat="1" ht="18" customHeight="1">
      <c r="A38" s="1"/>
    </row>
    <row r="39" spans="1:2" s="3" customFormat="1" ht="18" customHeight="1">
      <c r="A39" s="1"/>
    </row>
    <row r="40" spans="1:2" s="3" customFormat="1" ht="18" customHeight="1">
      <c r="A40" s="1"/>
    </row>
    <row r="41" spans="1:2" s="3" customFormat="1" ht="18" customHeight="1">
      <c r="A41" s="1"/>
    </row>
    <row r="42" spans="1:2" s="3" customFormat="1" ht="18" customHeight="1">
      <c r="A42" s="1"/>
    </row>
    <row r="43" spans="1:2" s="3" customFormat="1" ht="18" customHeight="1">
      <c r="A43" s="1"/>
      <c r="B43" s="99">
        <f>1-U43</f>
        <v>1</v>
      </c>
    </row>
    <row r="44" spans="1:2" s="3" customFormat="1" ht="18" customHeight="1">
      <c r="A44" s="1"/>
    </row>
    <row r="45" spans="1:2" s="3" customFormat="1" ht="18" customHeight="1">
      <c r="A45" s="1"/>
    </row>
    <row r="46" spans="1:2" s="3" customFormat="1" ht="18" customHeight="1">
      <c r="A46" s="1"/>
    </row>
    <row r="47" spans="1:2" s="3" customFormat="1" ht="18" customHeight="1">
      <c r="A47" s="1"/>
    </row>
    <row r="48" spans="1:2" s="3" customFormat="1" ht="18" customHeight="1">
      <c r="A48" s="1"/>
    </row>
    <row r="49" spans="1:1" s="3" customFormat="1" ht="18" customHeight="1">
      <c r="A49" s="1"/>
    </row>
    <row r="50" spans="1:1" s="3" customFormat="1" ht="18" customHeight="1">
      <c r="A50" s="1"/>
    </row>
    <row r="51" spans="1:1" s="3" customFormat="1" ht="18" customHeight="1">
      <c r="A51" s="1"/>
    </row>
    <row r="52" spans="1:1" s="3" customFormat="1" ht="18" customHeight="1">
      <c r="A52" s="1"/>
    </row>
    <row r="53" spans="1:1" s="3" customFormat="1" ht="18" customHeight="1">
      <c r="A53" s="1"/>
    </row>
    <row r="54" spans="1:1" s="3" customFormat="1" ht="18" customHeight="1">
      <c r="A54" s="1"/>
    </row>
    <row r="55" spans="1:1" s="3" customFormat="1" ht="18" customHeight="1">
      <c r="A55" s="1"/>
    </row>
    <row r="56" spans="1:1" s="3" customFormat="1" ht="18" customHeight="1">
      <c r="A56" s="1"/>
    </row>
    <row r="57" spans="1:1" s="3" customFormat="1" ht="18" customHeight="1">
      <c r="A57" s="1"/>
    </row>
    <row r="58" spans="1:1" ht="18" customHeight="1"/>
    <row r="59" spans="1:1" ht="18" customHeight="1"/>
    <row r="60" spans="1:1" ht="18" customHeight="1"/>
    <row r="61" spans="1:1" ht="18" customHeight="1"/>
    <row r="62" spans="1:1" ht="18" customHeight="1"/>
    <row r="63" spans="1:1" ht="18" customHeight="1"/>
    <row r="64" spans="1:1" ht="18" customHeight="1"/>
    <row r="65" ht="18" customHeight="1"/>
    <row r="66" ht="18" customHeight="1"/>
    <row r="67" ht="18" customHeight="1"/>
    <row r="68" ht="18" customHeight="1"/>
    <row r="69" ht="18" customHeight="1"/>
    <row r="70" ht="18" customHeight="1"/>
    <row r="71" ht="18" customHeight="1"/>
    <row r="72" ht="18" customHeight="1"/>
    <row r="73" ht="18" customHeight="1"/>
    <row r="74" ht="18" customHeight="1"/>
    <row r="75" ht="18" customHeight="1"/>
    <row r="76" ht="18" customHeight="1"/>
    <row r="77" ht="18" customHeight="1"/>
    <row r="78" ht="18" customHeight="1"/>
    <row r="79" ht="18" customHeight="1"/>
    <row r="80"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sheetData>
  <sheetProtection algorithmName="SHA-512" hashValue="NcuXYjPi6jno1MtFo5B19vZBjKNwMLIRaRIDICfF+USWfbZbFg+tVPZRTvhjzIiUYPOszaOJ7tWd1KZDln6l9w==" saltValue="TxIkdJt3yzw2h0HU827x0w==" spinCount="100000" sheet="1" formatCells="0" formatColumns="0" formatRows="0" insertColumns="0" insertRows="0" insertHyperlinks="0" deleteColumns="0" deleteRows="0" sort="0" autoFilter="0" pivotTables="0"/>
  <mergeCells count="3">
    <mergeCell ref="C23:G24"/>
    <mergeCell ref="C12:D12"/>
    <mergeCell ref="C18:D18"/>
  </mergeCells>
  <pageMargins left="0.75" right="0.75" top="1" bottom="1" header="0.5" footer="0.5"/>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8CDD57-F23C-5B48-9BA9-6D70C488F342}">
  <sheetPr codeName="Sheet14">
    <tabColor rgb="FF425563"/>
  </sheetPr>
  <dimension ref="A1:CI442"/>
  <sheetViews>
    <sheetView zoomScaleNormal="100" workbookViewId="0">
      <pane ySplit="1" topLeftCell="A2" activePane="bottomLeft" state="frozen"/>
      <selection activeCell="C21" sqref="C21:I21"/>
      <selection pane="bottomLeft"/>
    </sheetView>
  </sheetViews>
  <sheetFormatPr baseColWidth="10" defaultColWidth="11.453125" defaultRowHeight="12.5"/>
  <cols>
    <col min="1" max="1" width="19.7265625" style="1" customWidth="1"/>
    <col min="2" max="2" width="88.1796875" style="1" customWidth="1"/>
    <col min="3" max="3" width="11.453125" style="1" customWidth="1"/>
    <col min="4" max="4" width="60" style="1" customWidth="1"/>
    <col min="5" max="5" width="18.7265625" customWidth="1"/>
    <col min="6" max="6" width="15.453125" customWidth="1"/>
    <col min="8" max="8" width="19.1796875" customWidth="1"/>
    <col min="9" max="10" width="18" customWidth="1"/>
    <col min="11" max="11" width="19.453125" customWidth="1"/>
  </cols>
  <sheetData>
    <row r="1" spans="4:87" s="1" customFormat="1" ht="75" customHeight="1"/>
    <row r="2" spans="4:87" s="1" customFormat="1" ht="20.149999999999999" customHeight="1"/>
    <row r="3" spans="4:87" ht="18">
      <c r="D3" s="263" t="s">
        <v>355</v>
      </c>
      <c r="E3" s="3"/>
      <c r="F3" s="3"/>
      <c r="G3" s="3"/>
      <c r="H3" s="3"/>
      <c r="I3" s="3"/>
      <c r="J3" s="3"/>
      <c r="K3" s="3"/>
      <c r="L3" s="3"/>
      <c r="M3" s="3"/>
      <c r="N3" s="3"/>
      <c r="O3" s="3"/>
      <c r="P3" s="3"/>
      <c r="Q3" s="3"/>
      <c r="R3" s="3"/>
      <c r="S3" s="3"/>
      <c r="T3" s="3"/>
      <c r="U3" s="3"/>
      <c r="V3" s="8"/>
      <c r="W3" s="9"/>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c r="CH3" s="1"/>
      <c r="CI3" s="1"/>
    </row>
    <row r="4" spans="4:87" ht="18">
      <c r="D4" s="256" t="s">
        <v>10</v>
      </c>
      <c r="E4" s="3"/>
      <c r="F4" s="3"/>
      <c r="G4" s="3"/>
      <c r="H4" s="3"/>
      <c r="I4" s="3"/>
      <c r="J4" s="3"/>
      <c r="K4" s="3"/>
      <c r="L4" s="3"/>
      <c r="M4" s="3"/>
      <c r="N4" s="3"/>
      <c r="O4" s="3"/>
      <c r="P4" s="3"/>
      <c r="Q4" s="3"/>
      <c r="R4" s="3"/>
      <c r="S4" s="3"/>
      <c r="T4" s="3"/>
      <c r="U4" s="3"/>
      <c r="V4" s="8"/>
      <c r="W4" s="9"/>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c r="CH4" s="1"/>
      <c r="CI4" s="1"/>
    </row>
    <row r="5" spans="4:87" ht="18">
      <c r="D5" s="257" t="s">
        <v>11</v>
      </c>
      <c r="E5" s="3"/>
      <c r="F5" s="3"/>
      <c r="G5" s="3"/>
      <c r="H5" s="3"/>
      <c r="I5" s="3"/>
      <c r="J5" s="3"/>
      <c r="K5" s="3"/>
      <c r="L5" s="3"/>
      <c r="M5" s="3"/>
      <c r="N5" s="3"/>
      <c r="O5" s="3"/>
      <c r="P5" s="3"/>
      <c r="Q5" s="3"/>
      <c r="R5" s="3"/>
      <c r="S5" s="3"/>
      <c r="T5" s="3"/>
      <c r="U5" s="3"/>
      <c r="V5" s="8"/>
      <c r="W5" s="9"/>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row>
    <row r="6" spans="4:87" ht="18">
      <c r="D6" s="257" t="s">
        <v>12</v>
      </c>
      <c r="E6" s="3"/>
      <c r="F6" s="3"/>
      <c r="G6" s="3"/>
      <c r="H6" s="3"/>
      <c r="I6" s="3"/>
      <c r="J6" s="3"/>
      <c r="K6" s="3"/>
      <c r="L6" s="3"/>
      <c r="M6" s="3"/>
      <c r="N6" s="3"/>
      <c r="O6" s="3"/>
      <c r="P6" s="3"/>
      <c r="Q6" s="3"/>
      <c r="R6" s="3"/>
      <c r="S6" s="3"/>
      <c r="T6" s="3"/>
      <c r="U6" s="3"/>
      <c r="V6" s="8"/>
      <c r="W6" s="9"/>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row>
    <row r="7" spans="4:87" ht="13">
      <c r="E7" s="3"/>
      <c r="F7" s="3"/>
      <c r="G7" s="3"/>
      <c r="H7" s="3"/>
      <c r="I7" s="3"/>
      <c r="J7" s="3"/>
      <c r="K7" s="3"/>
      <c r="L7" s="3"/>
      <c r="M7" s="3"/>
      <c r="N7" s="3"/>
      <c r="O7" s="3"/>
      <c r="P7" s="3"/>
      <c r="Q7" s="3"/>
      <c r="R7" s="3"/>
      <c r="S7" s="3"/>
      <c r="T7" s="3"/>
      <c r="U7" s="3"/>
      <c r="V7" s="8"/>
      <c r="W7" s="9"/>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row>
    <row r="8" spans="4:87" ht="13">
      <c r="E8" s="3"/>
      <c r="F8" s="3"/>
      <c r="G8" s="3"/>
      <c r="H8" s="3"/>
      <c r="I8" s="3"/>
      <c r="J8" s="3"/>
      <c r="K8" s="3"/>
      <c r="L8" s="3"/>
      <c r="M8" s="3"/>
      <c r="N8" s="3"/>
      <c r="O8" s="3"/>
      <c r="P8" s="3"/>
      <c r="Q8" s="3"/>
      <c r="R8" s="3"/>
      <c r="S8" s="3"/>
      <c r="T8" s="3"/>
      <c r="U8" s="3"/>
      <c r="V8" s="8"/>
      <c r="W8" s="9"/>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row>
    <row r="9" spans="4:87" ht="13">
      <c r="E9" s="3"/>
      <c r="F9" s="3"/>
      <c r="G9" s="3"/>
      <c r="H9" s="3"/>
      <c r="I9" s="3"/>
      <c r="J9" s="3"/>
      <c r="K9" s="3"/>
      <c r="L9" s="3"/>
      <c r="M9" s="3"/>
      <c r="N9" s="3"/>
      <c r="O9" s="3"/>
      <c r="P9" s="3"/>
      <c r="Q9" s="3"/>
      <c r="R9" s="3"/>
      <c r="S9" s="3"/>
      <c r="T9" s="3"/>
      <c r="U9" s="3"/>
      <c r="V9" s="8"/>
      <c r="W9" s="9"/>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row>
    <row r="10" spans="4:87" ht="13">
      <c r="D10" s="264"/>
      <c r="E10" s="3"/>
      <c r="F10" s="3"/>
      <c r="G10" s="3"/>
      <c r="H10" s="3"/>
      <c r="I10" s="3"/>
      <c r="J10" s="3"/>
      <c r="K10" s="3"/>
      <c r="L10" s="3"/>
      <c r="M10" s="3"/>
      <c r="N10" s="3"/>
      <c r="O10" s="3"/>
      <c r="P10" s="3"/>
      <c r="Q10" s="3"/>
      <c r="R10" s="3"/>
      <c r="S10" s="3"/>
      <c r="T10" s="3"/>
      <c r="U10" s="3"/>
      <c r="V10" s="8"/>
      <c r="W10" s="9"/>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row>
    <row r="11" spans="4:87" ht="13">
      <c r="E11" s="3"/>
      <c r="F11" s="3"/>
      <c r="G11" s="3"/>
      <c r="H11" s="3"/>
      <c r="I11" s="3"/>
      <c r="J11" s="3"/>
      <c r="K11" s="3"/>
      <c r="L11" s="3"/>
      <c r="M11" s="3"/>
      <c r="N11" s="3"/>
      <c r="O11" s="3"/>
      <c r="P11" s="3"/>
      <c r="Q11" s="3"/>
      <c r="R11" s="3"/>
      <c r="S11" s="3"/>
      <c r="T11" s="3"/>
      <c r="U11" s="3"/>
      <c r="V11" s="8"/>
      <c r="W11" s="9"/>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row>
    <row r="12" spans="4:87" ht="13">
      <c r="E12" s="3"/>
      <c r="F12" s="3"/>
      <c r="G12" s="3"/>
      <c r="H12" s="3"/>
      <c r="I12" s="3"/>
      <c r="J12" s="3"/>
      <c r="K12" s="3"/>
      <c r="L12" s="3"/>
      <c r="M12" s="3"/>
      <c r="N12" s="3"/>
      <c r="O12" s="3"/>
      <c r="P12" s="3"/>
      <c r="Q12" s="3"/>
      <c r="R12" s="3"/>
      <c r="S12" s="3"/>
      <c r="T12" s="3"/>
      <c r="U12" s="3"/>
      <c r="V12" s="8"/>
      <c r="W12" s="9"/>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row>
    <row r="13" spans="4:87" ht="13">
      <c r="E13" s="3"/>
      <c r="F13" s="3"/>
      <c r="G13" s="3"/>
      <c r="H13" s="3"/>
      <c r="I13" s="3"/>
      <c r="J13" s="3"/>
      <c r="K13" s="3"/>
      <c r="L13" s="3"/>
      <c r="M13" s="3"/>
      <c r="N13" s="3"/>
      <c r="O13" s="3"/>
      <c r="P13" s="3"/>
      <c r="Q13" s="3"/>
      <c r="R13" s="3"/>
      <c r="S13" s="3"/>
      <c r="T13" s="3"/>
      <c r="U13" s="3"/>
      <c r="V13" s="8"/>
      <c r="W13" s="9"/>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row>
    <row r="14" spans="4:87" ht="13">
      <c r="E14" s="3"/>
      <c r="F14" s="3"/>
      <c r="G14" s="3"/>
      <c r="H14" s="3"/>
      <c r="I14" s="3"/>
      <c r="J14" s="3"/>
      <c r="K14" s="3"/>
      <c r="L14" s="3"/>
      <c r="M14" s="3"/>
      <c r="N14" s="3"/>
      <c r="O14" s="3"/>
      <c r="P14" s="3"/>
      <c r="Q14" s="3"/>
      <c r="R14" s="3"/>
      <c r="S14" s="3"/>
      <c r="T14" s="3"/>
      <c r="U14" s="3"/>
      <c r="V14" s="8"/>
      <c r="W14" s="9"/>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row>
    <row r="15" spans="4:87" ht="13">
      <c r="E15" s="3"/>
      <c r="F15" s="3"/>
      <c r="G15" s="3"/>
      <c r="H15" s="3"/>
      <c r="I15" s="3"/>
      <c r="J15" s="3"/>
      <c r="K15" s="3"/>
      <c r="L15" s="3"/>
      <c r="M15" s="3"/>
      <c r="N15" s="3"/>
      <c r="O15" s="3"/>
      <c r="P15" s="3"/>
      <c r="Q15" s="3"/>
      <c r="R15" s="3"/>
      <c r="S15" s="3"/>
      <c r="T15" s="3"/>
      <c r="U15" s="3"/>
      <c r="V15" s="8"/>
      <c r="W15" s="9"/>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row>
    <row r="16" spans="4:87" ht="13">
      <c r="E16" s="3"/>
      <c r="F16" s="3"/>
      <c r="G16" s="3"/>
      <c r="H16" s="3"/>
      <c r="I16" s="3"/>
      <c r="J16" s="3"/>
      <c r="K16" s="3"/>
      <c r="L16" s="3"/>
      <c r="M16" s="3"/>
      <c r="N16" s="3"/>
      <c r="O16" s="3"/>
      <c r="P16" s="3"/>
      <c r="Q16" s="3"/>
      <c r="R16" s="3"/>
      <c r="S16" s="3"/>
      <c r="T16" s="3"/>
      <c r="U16" s="3"/>
      <c r="V16" s="8"/>
      <c r="W16" s="9"/>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row>
    <row r="17" spans="2:87" ht="13">
      <c r="E17" s="3"/>
      <c r="F17" s="3"/>
      <c r="G17" s="3"/>
      <c r="H17" s="3"/>
      <c r="I17" s="3"/>
      <c r="J17" s="3"/>
      <c r="K17" s="3"/>
      <c r="L17" s="3"/>
      <c r="M17" s="3"/>
      <c r="N17" s="3"/>
      <c r="O17" s="3"/>
      <c r="P17" s="3"/>
      <c r="Q17" s="3"/>
      <c r="R17" s="3"/>
      <c r="S17" s="3"/>
      <c r="T17" s="3"/>
      <c r="U17" s="3"/>
      <c r="V17" s="8"/>
      <c r="W17" s="9"/>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row>
    <row r="18" spans="2:87" ht="13">
      <c r="E18" s="3"/>
      <c r="F18" s="3"/>
      <c r="G18" s="3"/>
      <c r="H18" s="3"/>
      <c r="I18" s="3"/>
      <c r="J18" s="3"/>
      <c r="K18" s="3"/>
      <c r="L18" s="3"/>
      <c r="M18" s="3"/>
      <c r="N18" s="3"/>
      <c r="O18" s="3"/>
      <c r="P18" s="3"/>
      <c r="Q18" s="3"/>
      <c r="R18" s="3"/>
      <c r="S18" s="3"/>
      <c r="T18" s="3"/>
      <c r="U18" s="3"/>
      <c r="V18" s="8"/>
      <c r="W18" s="9"/>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row>
    <row r="19" spans="2:87" ht="13">
      <c r="E19" s="3"/>
      <c r="F19" s="3"/>
      <c r="G19" s="3"/>
      <c r="H19" s="3"/>
      <c r="I19" s="3"/>
      <c r="J19" s="3"/>
      <c r="K19" s="3"/>
      <c r="L19" s="3"/>
      <c r="M19" s="3"/>
      <c r="N19" s="3"/>
      <c r="O19" s="3"/>
      <c r="P19" s="3"/>
      <c r="Q19" s="3"/>
      <c r="R19" s="3"/>
      <c r="S19" s="3"/>
      <c r="T19" s="3"/>
      <c r="U19" s="3"/>
      <c r="V19" s="8"/>
      <c r="W19" s="9"/>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row>
    <row r="20" spans="2:87" ht="13">
      <c r="E20" s="3"/>
      <c r="F20" s="3"/>
      <c r="G20" s="3"/>
      <c r="H20" s="3"/>
      <c r="I20" s="3"/>
      <c r="J20" s="3"/>
      <c r="K20" s="3"/>
      <c r="L20" s="3"/>
      <c r="M20" s="3"/>
      <c r="N20" s="3"/>
      <c r="O20" s="3"/>
      <c r="P20" s="3"/>
      <c r="Q20" s="3"/>
      <c r="R20" s="3"/>
      <c r="S20" s="3"/>
      <c r="T20" s="3"/>
      <c r="U20" s="3"/>
      <c r="V20" s="8"/>
      <c r="W20" s="9"/>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row>
    <row r="21" spans="2:87" ht="13">
      <c r="E21" s="3"/>
      <c r="F21" s="3"/>
      <c r="G21" s="3"/>
      <c r="H21" s="3"/>
      <c r="I21" s="3"/>
      <c r="J21" s="3"/>
      <c r="K21" s="3"/>
      <c r="L21" s="3"/>
      <c r="M21" s="3"/>
      <c r="N21" s="3"/>
      <c r="O21" s="3"/>
      <c r="P21" s="3"/>
      <c r="Q21" s="3"/>
      <c r="R21" s="3"/>
      <c r="S21" s="3"/>
      <c r="T21" s="3"/>
      <c r="U21" s="3"/>
      <c r="V21" s="8"/>
      <c r="W21" s="9"/>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row>
    <row r="22" spans="2:87" ht="13">
      <c r="E22" s="3"/>
      <c r="F22" s="3"/>
      <c r="G22" s="3"/>
      <c r="H22" s="3"/>
      <c r="I22" s="3"/>
      <c r="J22" s="3"/>
      <c r="K22" s="3"/>
      <c r="L22" s="3"/>
      <c r="M22" s="3"/>
      <c r="N22" s="3"/>
      <c r="O22" s="3"/>
      <c r="P22" s="3"/>
      <c r="Q22" s="3"/>
      <c r="R22" s="3"/>
      <c r="S22" s="3"/>
      <c r="T22" s="3"/>
      <c r="U22" s="3"/>
      <c r="V22" s="8"/>
      <c r="W22" s="9"/>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row>
    <row r="23" spans="2:87" ht="13">
      <c r="E23" s="3"/>
      <c r="F23" s="3"/>
      <c r="G23" s="3"/>
      <c r="H23" s="3"/>
      <c r="I23" s="3"/>
      <c r="J23" s="3"/>
      <c r="K23" s="3"/>
      <c r="L23" s="3"/>
      <c r="M23" s="3"/>
      <c r="N23" s="3"/>
      <c r="O23" s="3"/>
      <c r="P23" s="3"/>
      <c r="Q23" s="3"/>
      <c r="R23" s="3"/>
      <c r="S23" s="3"/>
      <c r="T23" s="3"/>
      <c r="U23" s="3"/>
      <c r="V23" s="8"/>
      <c r="W23" s="9"/>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row>
    <row r="24" spans="2:87" ht="13">
      <c r="E24" s="3"/>
      <c r="F24" s="3"/>
      <c r="G24" s="3"/>
      <c r="H24" s="3"/>
      <c r="I24" s="3"/>
      <c r="J24" s="3"/>
      <c r="K24" s="3"/>
      <c r="L24" s="3"/>
      <c r="M24" s="3"/>
      <c r="N24" s="3"/>
      <c r="O24" s="3"/>
      <c r="P24" s="3"/>
      <c r="Q24" s="3"/>
      <c r="R24" s="3"/>
      <c r="S24" s="3"/>
      <c r="T24" s="3"/>
      <c r="U24" s="3"/>
      <c r="V24" s="8"/>
      <c r="W24" s="9"/>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row>
    <row r="25" spans="2:87" ht="13">
      <c r="E25" s="3"/>
      <c r="F25" s="3"/>
      <c r="G25" s="3"/>
      <c r="H25" s="3"/>
      <c r="I25" s="3"/>
      <c r="J25" s="3"/>
      <c r="K25" s="3"/>
      <c r="L25" s="3"/>
      <c r="M25" s="3"/>
      <c r="N25" s="3"/>
      <c r="O25" s="3"/>
      <c r="P25" s="3"/>
      <c r="Q25" s="3"/>
      <c r="R25" s="3"/>
      <c r="S25" s="3"/>
      <c r="T25" s="3"/>
      <c r="U25" s="3"/>
      <c r="V25" s="8"/>
      <c r="W25" s="9"/>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row>
    <row r="26" spans="2:87" ht="13">
      <c r="E26" s="3"/>
      <c r="F26" s="3"/>
      <c r="G26" s="3"/>
      <c r="H26" s="3"/>
      <c r="I26" s="3"/>
      <c r="J26" s="3"/>
      <c r="K26" s="3"/>
      <c r="L26" s="3"/>
      <c r="M26" s="3"/>
      <c r="N26" s="3"/>
      <c r="O26" s="3"/>
      <c r="P26" s="3"/>
      <c r="Q26" s="3"/>
      <c r="R26" s="3"/>
      <c r="S26" s="3"/>
      <c r="T26" s="3"/>
      <c r="U26" s="3"/>
      <c r="V26" s="8"/>
      <c r="W26" s="9"/>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row>
    <row r="27" spans="2:87" ht="30" customHeight="1">
      <c r="E27" s="3"/>
      <c r="F27" s="3"/>
      <c r="G27" s="3"/>
      <c r="H27" s="3"/>
      <c r="I27" s="3"/>
      <c r="J27" s="3"/>
      <c r="K27" s="3"/>
      <c r="L27" s="3"/>
      <c r="M27" s="3"/>
      <c r="N27" s="3"/>
      <c r="O27" s="3"/>
      <c r="P27" s="3"/>
      <c r="Q27" s="3"/>
      <c r="R27" s="3"/>
      <c r="S27" s="3"/>
      <c r="T27" s="3"/>
      <c r="U27" s="3"/>
      <c r="V27" s="8"/>
      <c r="W27" s="9"/>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row>
    <row r="28" spans="2:87" ht="12.75" customHeight="1">
      <c r="B28" s="508" t="s">
        <v>356</v>
      </c>
      <c r="C28" s="347"/>
      <c r="E28" s="3"/>
      <c r="F28" s="3"/>
      <c r="G28" s="3"/>
      <c r="H28" s="3"/>
      <c r="I28" s="3"/>
      <c r="J28" s="3"/>
      <c r="K28" s="3"/>
      <c r="L28" s="3"/>
      <c r="M28" s="3"/>
      <c r="N28" s="3"/>
      <c r="O28" s="3"/>
      <c r="P28" s="3"/>
      <c r="Q28" s="3"/>
      <c r="R28" s="3"/>
      <c r="S28" s="3"/>
      <c r="T28" s="3"/>
      <c r="U28" s="3"/>
      <c r="V28" s="8"/>
      <c r="W28" s="9"/>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row>
    <row r="29" spans="2:87" ht="13">
      <c r="B29" s="508"/>
      <c r="C29" s="347"/>
      <c r="E29" s="3"/>
      <c r="F29" s="3"/>
      <c r="G29" s="3"/>
      <c r="H29" s="3"/>
      <c r="I29" s="3"/>
      <c r="J29" s="3"/>
      <c r="K29" s="3"/>
      <c r="L29" s="3"/>
      <c r="M29" s="3"/>
      <c r="N29" s="3"/>
      <c r="O29" s="3"/>
      <c r="P29" s="3"/>
      <c r="Q29" s="3"/>
      <c r="R29" s="3"/>
      <c r="S29" s="3"/>
      <c r="T29" s="3"/>
      <c r="U29" s="3"/>
      <c r="V29" s="8"/>
      <c r="W29" s="9"/>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row>
    <row r="30" spans="2:87" ht="13">
      <c r="B30" s="508"/>
      <c r="C30" s="347"/>
      <c r="E30" s="3"/>
      <c r="F30" s="3"/>
      <c r="G30" s="3"/>
      <c r="H30" s="3"/>
      <c r="I30" s="3"/>
      <c r="J30" s="3"/>
      <c r="K30" s="3"/>
      <c r="L30" s="3"/>
      <c r="M30" s="3"/>
      <c r="N30" s="3"/>
      <c r="O30" s="3"/>
      <c r="P30" s="3"/>
      <c r="Q30" s="3"/>
      <c r="R30" s="3"/>
      <c r="S30" s="3"/>
      <c r="T30" s="3"/>
      <c r="U30" s="3"/>
      <c r="V30" s="8"/>
      <c r="W30" s="9"/>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row>
    <row r="31" spans="2:87" ht="13">
      <c r="B31" s="508"/>
      <c r="C31" s="347"/>
      <c r="E31" s="3"/>
      <c r="F31" s="3"/>
      <c r="G31" s="3"/>
      <c r="H31" s="3"/>
      <c r="I31" s="3"/>
      <c r="J31" s="3"/>
      <c r="K31" s="3"/>
      <c r="L31" s="3"/>
      <c r="M31" s="3"/>
      <c r="N31" s="3"/>
      <c r="O31" s="3"/>
      <c r="P31" s="3"/>
      <c r="Q31" s="3"/>
      <c r="R31" s="3"/>
      <c r="S31" s="3"/>
      <c r="T31" s="3"/>
      <c r="U31" s="3"/>
      <c r="V31" s="8"/>
      <c r="W31" s="9"/>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row>
    <row r="32" spans="2:87" ht="13">
      <c r="B32" s="508"/>
      <c r="C32" s="347"/>
      <c r="E32" s="3"/>
      <c r="F32" s="3"/>
      <c r="G32" s="3"/>
      <c r="H32" s="3"/>
      <c r="I32" s="3"/>
      <c r="J32" s="3"/>
      <c r="K32" s="3"/>
      <c r="L32" s="3"/>
      <c r="M32" s="3"/>
      <c r="N32" s="3"/>
      <c r="O32" s="3"/>
      <c r="P32" s="3"/>
      <c r="Q32" s="3"/>
      <c r="R32" s="3"/>
      <c r="S32" s="3"/>
      <c r="T32" s="3"/>
      <c r="U32" s="3"/>
      <c r="V32" s="8"/>
      <c r="W32" s="9"/>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row>
    <row r="33" spans="2:87" ht="13">
      <c r="B33" s="508"/>
      <c r="C33" s="347"/>
      <c r="E33" s="3"/>
      <c r="F33" s="3"/>
      <c r="G33" s="3"/>
      <c r="H33" s="3"/>
      <c r="I33" s="3"/>
      <c r="J33" s="3"/>
      <c r="K33" s="3"/>
      <c r="L33" s="3"/>
      <c r="M33" s="3"/>
      <c r="N33" s="3"/>
      <c r="O33" s="3"/>
      <c r="P33" s="3"/>
      <c r="Q33" s="3"/>
      <c r="R33" s="3"/>
      <c r="S33" s="3"/>
      <c r="T33" s="3"/>
      <c r="U33" s="3"/>
      <c r="V33" s="8"/>
      <c r="W33" s="9"/>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row>
    <row r="34" spans="2:87" ht="13">
      <c r="B34" s="508"/>
      <c r="C34" s="347"/>
      <c r="E34" s="3"/>
      <c r="F34" s="3"/>
      <c r="G34" s="3"/>
      <c r="H34" s="3"/>
      <c r="I34" s="3"/>
      <c r="J34" s="3"/>
      <c r="K34" s="3"/>
      <c r="L34" s="3"/>
      <c r="M34" s="3"/>
      <c r="N34" s="3"/>
      <c r="O34" s="3"/>
      <c r="P34" s="3"/>
      <c r="Q34" s="3"/>
      <c r="R34" s="3"/>
      <c r="S34" s="3"/>
      <c r="T34" s="3"/>
      <c r="U34" s="3"/>
      <c r="V34" s="8"/>
      <c r="W34" s="9"/>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row>
    <row r="35" spans="2:87" ht="13">
      <c r="B35" s="508"/>
      <c r="C35" s="347"/>
      <c r="E35" s="3"/>
      <c r="F35" s="3"/>
      <c r="G35" s="3"/>
      <c r="H35" s="3"/>
      <c r="I35" s="3"/>
      <c r="J35" s="3"/>
      <c r="K35" s="3"/>
      <c r="L35" s="3"/>
      <c r="M35" s="3"/>
      <c r="N35" s="3"/>
      <c r="O35" s="3"/>
      <c r="P35" s="3"/>
      <c r="Q35" s="3"/>
      <c r="R35" s="3"/>
      <c r="S35" s="3"/>
      <c r="T35" s="3"/>
      <c r="U35" s="3"/>
      <c r="V35" s="8"/>
      <c r="W35" s="9"/>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row>
    <row r="36" spans="2:87" ht="13">
      <c r="B36" s="508"/>
      <c r="C36" s="347"/>
      <c r="E36" s="3"/>
      <c r="F36" s="3"/>
      <c r="G36" s="3"/>
      <c r="H36" s="3"/>
      <c r="I36" s="3"/>
      <c r="J36" s="3"/>
      <c r="K36" s="3"/>
      <c r="L36" s="3"/>
      <c r="M36" s="3"/>
      <c r="N36" s="3"/>
      <c r="O36" s="3"/>
      <c r="P36" s="3"/>
      <c r="Q36" s="3"/>
      <c r="R36" s="3"/>
      <c r="S36" s="3"/>
      <c r="T36" s="3"/>
      <c r="U36" s="3"/>
      <c r="V36" s="8"/>
      <c r="W36" s="9"/>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row>
    <row r="37" spans="2:87" ht="13">
      <c r="B37" s="508"/>
      <c r="C37" s="347"/>
      <c r="E37" s="3"/>
      <c r="F37" s="3"/>
      <c r="G37" s="3"/>
      <c r="H37" s="3"/>
      <c r="I37" s="3"/>
      <c r="J37" s="3"/>
      <c r="K37" s="3"/>
      <c r="L37" s="3"/>
      <c r="M37" s="3"/>
      <c r="N37" s="3"/>
      <c r="O37" s="3"/>
      <c r="P37" s="3"/>
      <c r="Q37" s="3"/>
      <c r="R37" s="3"/>
      <c r="S37" s="3"/>
      <c r="T37" s="3"/>
      <c r="U37" s="3"/>
      <c r="V37" s="8"/>
      <c r="W37" s="9"/>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row>
    <row r="38" spans="2:87" ht="13">
      <c r="B38" s="508"/>
      <c r="C38" s="347"/>
      <c r="E38" s="3"/>
      <c r="F38" s="3"/>
      <c r="G38" s="3"/>
      <c r="H38" s="3"/>
      <c r="I38" s="3"/>
      <c r="J38" s="3"/>
      <c r="K38" s="3"/>
      <c r="L38" s="3"/>
      <c r="M38" s="3"/>
      <c r="N38" s="3"/>
      <c r="O38" s="3"/>
      <c r="P38" s="3"/>
      <c r="Q38" s="3"/>
      <c r="R38" s="3"/>
      <c r="S38" s="3"/>
      <c r="T38" s="3"/>
      <c r="U38" s="3"/>
      <c r="V38" s="8"/>
      <c r="W38" s="9"/>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row>
    <row r="39" spans="2:87" s="1" customFormat="1" ht="13">
      <c r="E39" s="3"/>
      <c r="F39" s="3"/>
      <c r="G39" s="3"/>
      <c r="H39" s="3"/>
      <c r="I39" s="3"/>
      <c r="J39" s="3"/>
      <c r="K39" s="3"/>
      <c r="L39" s="3"/>
      <c r="M39" s="3"/>
      <c r="N39" s="3"/>
      <c r="O39" s="3"/>
      <c r="P39" s="3"/>
      <c r="Q39" s="3"/>
      <c r="R39" s="3"/>
      <c r="S39" s="3"/>
      <c r="T39" s="3"/>
      <c r="U39" s="3"/>
      <c r="V39" s="3"/>
    </row>
    <row r="40" spans="2:87" ht="13">
      <c r="E40" s="3"/>
      <c r="F40" s="3"/>
      <c r="G40" s="3"/>
      <c r="H40" s="3"/>
      <c r="I40" s="3"/>
      <c r="J40" s="3"/>
      <c r="K40" s="3"/>
      <c r="L40" s="3"/>
      <c r="M40" s="3"/>
      <c r="N40" s="3"/>
      <c r="O40" s="3"/>
      <c r="P40" s="3"/>
      <c r="Q40" s="3"/>
      <c r="R40" s="3"/>
      <c r="S40" s="3"/>
      <c r="T40" s="3"/>
      <c r="U40" s="3"/>
      <c r="V40" s="8"/>
      <c r="W40" s="9"/>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row>
    <row r="41" spans="2:87" ht="13">
      <c r="E41" s="3"/>
      <c r="F41" s="3"/>
      <c r="G41" s="3"/>
      <c r="H41" s="3"/>
      <c r="I41" s="3"/>
      <c r="J41" s="3"/>
      <c r="K41" s="3"/>
      <c r="L41" s="3"/>
      <c r="M41" s="3"/>
      <c r="N41" s="3"/>
      <c r="O41" s="3"/>
      <c r="P41" s="3"/>
      <c r="Q41" s="3"/>
      <c r="R41" s="3"/>
      <c r="S41" s="3"/>
      <c r="T41" s="3"/>
      <c r="U41" s="3"/>
      <c r="V41" s="8"/>
      <c r="W41" s="9"/>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row>
    <row r="42" spans="2:87" ht="13">
      <c r="E42" s="3"/>
      <c r="F42" s="3"/>
      <c r="G42" s="3"/>
      <c r="H42" s="3"/>
      <c r="I42" s="3"/>
      <c r="J42" s="3"/>
      <c r="K42" s="3"/>
      <c r="L42" s="3"/>
      <c r="M42" s="3"/>
      <c r="N42" s="3"/>
      <c r="O42" s="3"/>
      <c r="P42" s="3"/>
      <c r="Q42" s="3"/>
      <c r="R42" s="3"/>
      <c r="S42" s="3"/>
      <c r="T42" s="3"/>
      <c r="U42" s="3"/>
      <c r="V42" s="8"/>
      <c r="W42" s="9"/>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row>
    <row r="43" spans="2:87" ht="13">
      <c r="E43" s="3"/>
      <c r="F43" s="3"/>
      <c r="G43" s="3"/>
      <c r="H43" s="3"/>
      <c r="I43" s="3"/>
      <c r="J43" s="3"/>
      <c r="K43" s="3"/>
      <c r="L43" s="3"/>
      <c r="M43" s="3"/>
      <c r="N43" s="3"/>
      <c r="O43" s="3"/>
      <c r="P43" s="3"/>
      <c r="Q43" s="3"/>
      <c r="R43" s="3"/>
      <c r="S43" s="3"/>
      <c r="T43" s="3"/>
      <c r="U43" s="3"/>
      <c r="V43" s="8"/>
      <c r="W43" s="9"/>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row>
    <row r="44" spans="2:87" ht="13">
      <c r="E44" s="3"/>
      <c r="F44" s="3"/>
      <c r="G44" s="3"/>
      <c r="H44" s="3"/>
      <c r="I44" s="3"/>
      <c r="J44" s="3"/>
      <c r="K44" s="3"/>
      <c r="L44" s="3"/>
      <c r="M44" s="3"/>
      <c r="N44" s="3"/>
      <c r="O44" s="3"/>
      <c r="P44" s="3"/>
      <c r="Q44" s="3"/>
      <c r="R44" s="3"/>
      <c r="S44" s="3"/>
      <c r="T44" s="3"/>
      <c r="U44" s="3"/>
      <c r="V44" s="8"/>
      <c r="W44" s="9"/>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row>
    <row r="45" spans="2:87" ht="13">
      <c r="E45" s="3"/>
      <c r="F45" s="3"/>
      <c r="G45" s="3"/>
      <c r="H45" s="3"/>
      <c r="I45" s="3"/>
      <c r="J45" s="3"/>
      <c r="K45" s="3"/>
      <c r="L45" s="3"/>
      <c r="M45" s="3"/>
      <c r="N45" s="3"/>
      <c r="O45" s="3"/>
      <c r="P45" s="3"/>
      <c r="Q45" s="3"/>
      <c r="R45" s="3"/>
      <c r="S45" s="3"/>
      <c r="T45" s="3"/>
      <c r="U45" s="3"/>
      <c r="V45" s="8"/>
      <c r="W45" s="9"/>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row>
    <row r="46" spans="2:87" ht="19.399999999999999" customHeight="1">
      <c r="B46" s="3"/>
      <c r="C46" s="3"/>
      <c r="E46" s="3"/>
      <c r="F46" s="3"/>
      <c r="G46" s="3"/>
      <c r="H46" s="3"/>
      <c r="I46" s="3"/>
      <c r="J46" s="3"/>
      <c r="K46" s="3"/>
      <c r="L46" s="3"/>
      <c r="M46" s="3"/>
      <c r="N46" s="3"/>
      <c r="O46" s="3"/>
      <c r="P46" s="3"/>
      <c r="Q46" s="3"/>
      <c r="R46" s="3"/>
      <c r="S46" s="3"/>
      <c r="T46" s="3"/>
      <c r="U46" s="3"/>
      <c r="V46" s="8"/>
      <c r="W46" s="9"/>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row>
    <row r="47" spans="2:87" s="3" customFormat="1" ht="25.4" customHeight="1">
      <c r="D47" s="1"/>
    </row>
    <row r="48" spans="2:87" s="3" customFormat="1" ht="25.4" customHeight="1">
      <c r="D48" s="1"/>
    </row>
    <row r="49" spans="4:87" s="3" customFormat="1" ht="25.4" customHeight="1">
      <c r="D49" s="1"/>
    </row>
    <row r="50" spans="4:87" s="3" customFormat="1" ht="25.4" customHeight="1">
      <c r="D50" s="1"/>
    </row>
    <row r="51" spans="4:87" ht="13">
      <c r="E51" s="3"/>
      <c r="F51" s="3"/>
      <c r="G51" s="3"/>
      <c r="H51" s="3"/>
      <c r="I51" s="3"/>
      <c r="J51" s="3"/>
      <c r="K51" s="3"/>
      <c r="L51" s="3"/>
      <c r="M51" s="3"/>
      <c r="N51" s="3"/>
      <c r="O51" s="3"/>
      <c r="P51" s="3"/>
      <c r="Q51" s="3"/>
      <c r="R51" s="3"/>
      <c r="S51" s="3"/>
      <c r="T51" s="3"/>
      <c r="U51" s="3"/>
      <c r="V51" s="8"/>
      <c r="W51" s="9"/>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row>
    <row r="52" spans="4:87" s="1" customFormat="1" ht="20.149999999999999" customHeight="1"/>
    <row r="53" spans="4:87" s="1" customFormat="1" ht="132" customHeight="1">
      <c r="E53" s="172"/>
      <c r="F53" s="172"/>
    </row>
    <row r="54" spans="4:87" s="1" customFormat="1" ht="20.149999999999999" customHeight="1"/>
    <row r="55" spans="4:87" ht="13">
      <c r="E55" s="3"/>
      <c r="F55" s="3"/>
      <c r="G55" s="3"/>
      <c r="H55" s="3"/>
      <c r="I55" s="3"/>
      <c r="J55" s="3"/>
      <c r="K55" s="1"/>
      <c r="L55" s="1"/>
      <c r="M55" s="3"/>
      <c r="N55" s="3"/>
      <c r="O55" s="3"/>
      <c r="P55" s="3"/>
      <c r="Q55" s="3"/>
      <c r="R55" s="3"/>
      <c r="S55" s="3"/>
      <c r="T55" s="3"/>
      <c r="U55" s="3"/>
      <c r="V55" s="8"/>
      <c r="W55" s="9"/>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row>
    <row r="56" spans="4:87" ht="13">
      <c r="E56" s="3"/>
      <c r="F56" s="3"/>
      <c r="G56" s="3"/>
      <c r="H56" s="3"/>
      <c r="I56" s="3"/>
      <c r="J56" s="3"/>
      <c r="K56" s="1"/>
      <c r="L56" s="1"/>
      <c r="M56" s="3"/>
      <c r="N56" s="3"/>
      <c r="O56" s="3"/>
      <c r="P56" s="3"/>
      <c r="Q56" s="3"/>
      <c r="R56" s="3"/>
      <c r="S56" s="3"/>
      <c r="T56" s="3"/>
      <c r="U56" s="3"/>
      <c r="V56" s="8"/>
      <c r="W56" s="9"/>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row>
    <row r="57" spans="4:87" ht="13">
      <c r="E57" s="3"/>
      <c r="F57" s="3"/>
      <c r="G57" s="3"/>
      <c r="H57" s="3"/>
      <c r="I57" s="3"/>
      <c r="J57" s="3"/>
      <c r="K57" s="1"/>
      <c r="L57" s="1"/>
      <c r="M57" s="3"/>
      <c r="N57" s="3"/>
      <c r="O57" s="3"/>
      <c r="P57" s="3"/>
      <c r="Q57" s="3"/>
      <c r="R57" s="3"/>
      <c r="S57" s="3"/>
      <c r="T57" s="3"/>
      <c r="U57" s="3"/>
      <c r="V57" s="8"/>
      <c r="W57" s="9"/>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row>
    <row r="58" spans="4:87" ht="13">
      <c r="E58" s="3"/>
      <c r="F58" s="3"/>
      <c r="G58" s="3"/>
      <c r="H58" s="3"/>
      <c r="I58" s="3"/>
      <c r="J58" s="3"/>
      <c r="K58" s="1"/>
      <c r="L58" s="1"/>
      <c r="M58" s="3"/>
      <c r="N58" s="3"/>
      <c r="O58" s="3"/>
      <c r="P58" s="3"/>
      <c r="Q58" s="3"/>
      <c r="R58" s="3"/>
      <c r="S58" s="3"/>
      <c r="T58" s="3"/>
      <c r="U58" s="3"/>
      <c r="V58" s="8"/>
      <c r="W58" s="9"/>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row>
    <row r="59" spans="4:87" ht="12.75" customHeight="1">
      <c r="E59" s="3"/>
      <c r="F59" s="3"/>
      <c r="G59" s="3"/>
      <c r="H59" s="3"/>
      <c r="I59" s="3"/>
      <c r="J59" s="3"/>
      <c r="K59" s="1"/>
      <c r="L59" s="1"/>
      <c r="M59" s="3"/>
      <c r="N59" s="3"/>
      <c r="O59" s="3"/>
      <c r="P59" s="3"/>
      <c r="Q59" s="3"/>
      <c r="R59" s="3"/>
      <c r="S59" s="3"/>
      <c r="T59" s="3"/>
      <c r="U59" s="3"/>
      <c r="V59" s="8"/>
      <c r="W59" s="9"/>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row>
    <row r="60" spans="4:87" ht="13">
      <c r="E60" s="3"/>
      <c r="F60" s="3"/>
      <c r="G60" s="3"/>
      <c r="H60" s="3"/>
      <c r="I60" s="3"/>
      <c r="J60" s="3"/>
      <c r="K60" s="3"/>
      <c r="L60" s="3"/>
      <c r="M60" s="3"/>
      <c r="N60" s="3"/>
      <c r="O60" s="3"/>
      <c r="P60" s="3"/>
      <c r="Q60" s="3"/>
      <c r="R60" s="3"/>
      <c r="S60" s="3"/>
      <c r="T60" s="3"/>
      <c r="U60" s="3"/>
      <c r="V60" s="8"/>
      <c r="W60" s="9"/>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row>
    <row r="61" spans="4:87" ht="13">
      <c r="E61" s="3"/>
      <c r="F61" s="3"/>
      <c r="G61" s="3"/>
      <c r="H61" s="3"/>
      <c r="I61" s="3"/>
      <c r="J61" s="3"/>
      <c r="K61" s="3"/>
      <c r="L61" s="3"/>
      <c r="M61" s="3"/>
      <c r="N61" s="3"/>
      <c r="O61" s="3"/>
      <c r="P61" s="3"/>
      <c r="Q61" s="3"/>
      <c r="R61" s="3"/>
      <c r="S61" s="3"/>
      <c r="T61" s="3"/>
      <c r="U61" s="3"/>
      <c r="V61" s="8"/>
      <c r="W61" s="9"/>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row>
    <row r="62" spans="4:87" ht="13">
      <c r="E62" s="3"/>
      <c r="F62" s="3"/>
      <c r="G62" s="3"/>
      <c r="H62" s="3"/>
      <c r="I62" s="3"/>
      <c r="J62" s="3"/>
      <c r="K62" s="3"/>
      <c r="L62" s="3"/>
      <c r="M62" s="3"/>
      <c r="N62" s="3"/>
      <c r="O62" s="3"/>
      <c r="P62" s="3"/>
      <c r="Q62" s="3"/>
      <c r="R62" s="3"/>
      <c r="S62" s="3"/>
      <c r="T62" s="3"/>
      <c r="U62" s="3"/>
      <c r="V62" s="8"/>
      <c r="W62" s="9"/>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row>
    <row r="63" spans="4:87" ht="13">
      <c r="E63" s="3"/>
      <c r="F63" s="3"/>
      <c r="G63" s="3"/>
      <c r="H63" s="3"/>
      <c r="I63" s="3"/>
      <c r="J63" s="3"/>
      <c r="K63" s="3"/>
      <c r="L63" s="3"/>
      <c r="M63" s="3"/>
      <c r="N63" s="3"/>
      <c r="O63" s="3"/>
      <c r="P63" s="3"/>
      <c r="Q63" s="3"/>
      <c r="R63" s="3"/>
      <c r="S63" s="3"/>
      <c r="T63" s="3"/>
      <c r="U63" s="3"/>
      <c r="V63" s="8"/>
      <c r="W63" s="9"/>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row>
    <row r="64" spans="4:87" ht="13">
      <c r="E64" s="3"/>
      <c r="F64" s="3"/>
      <c r="G64" s="3"/>
      <c r="H64" s="3"/>
      <c r="I64" s="3"/>
      <c r="J64" s="3"/>
      <c r="K64" s="3"/>
      <c r="L64" s="3"/>
      <c r="M64" s="3"/>
      <c r="N64" s="3"/>
      <c r="O64" s="3"/>
      <c r="P64" s="3"/>
      <c r="Q64" s="3"/>
      <c r="R64" s="3"/>
      <c r="S64" s="3"/>
      <c r="T64" s="3"/>
      <c r="U64" s="3"/>
      <c r="V64" s="8"/>
      <c r="W64" s="9"/>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row>
    <row r="65" spans="5:87" ht="13">
      <c r="E65" s="3"/>
      <c r="F65" s="3"/>
      <c r="G65" s="3"/>
      <c r="H65" s="3"/>
      <c r="I65" s="3"/>
      <c r="J65" s="3"/>
      <c r="K65" s="3"/>
      <c r="L65" s="3"/>
      <c r="M65" s="3"/>
      <c r="N65" s="3"/>
      <c r="O65" s="3"/>
      <c r="P65" s="3"/>
      <c r="Q65" s="3"/>
      <c r="R65" s="3"/>
      <c r="S65" s="3"/>
      <c r="T65" s="3"/>
      <c r="U65" s="3"/>
      <c r="V65" s="8"/>
      <c r="W65" s="9"/>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row>
    <row r="66" spans="5:87" ht="13">
      <c r="E66" s="3"/>
      <c r="F66" s="3"/>
      <c r="G66" s="3"/>
      <c r="H66" s="3"/>
      <c r="I66" s="3"/>
      <c r="J66" s="3"/>
      <c r="K66" s="3"/>
      <c r="L66" s="3"/>
      <c r="M66" s="3"/>
      <c r="N66" s="3"/>
      <c r="O66" s="3"/>
      <c r="P66" s="3"/>
      <c r="Q66" s="3"/>
      <c r="R66" s="3"/>
      <c r="S66" s="3"/>
      <c r="T66" s="3"/>
      <c r="U66" s="3"/>
      <c r="V66" s="8"/>
      <c r="W66" s="9"/>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row>
    <row r="67" spans="5:87" ht="13">
      <c r="E67" s="3"/>
      <c r="F67" s="3"/>
      <c r="G67" s="3"/>
      <c r="H67" s="3"/>
      <c r="I67" s="3"/>
      <c r="J67" s="3"/>
      <c r="K67" s="3"/>
      <c r="L67" s="3"/>
      <c r="M67" s="3"/>
      <c r="N67" s="3"/>
      <c r="O67" s="3"/>
      <c r="P67" s="3"/>
      <c r="Q67" s="3"/>
      <c r="R67" s="3"/>
      <c r="S67" s="3"/>
      <c r="T67" s="3"/>
      <c r="U67" s="3"/>
      <c r="V67" s="8"/>
      <c r="W67" s="9"/>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row>
    <row r="68" spans="5:87" ht="13">
      <c r="E68" s="3"/>
      <c r="F68" s="3"/>
      <c r="G68" s="3"/>
      <c r="H68" s="3"/>
      <c r="I68" s="3"/>
      <c r="J68" s="3"/>
      <c r="K68" s="3"/>
      <c r="L68" s="3"/>
      <c r="M68" s="3"/>
      <c r="N68" s="3"/>
      <c r="O68" s="3"/>
      <c r="P68" s="3"/>
      <c r="Q68" s="3"/>
      <c r="R68" s="3"/>
      <c r="S68" s="3"/>
      <c r="T68" s="3"/>
      <c r="U68" s="3"/>
      <c r="V68" s="8"/>
      <c r="W68" s="9"/>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row>
    <row r="69" spans="5:87" ht="13">
      <c r="E69" s="3"/>
      <c r="F69" s="3"/>
      <c r="G69" s="3"/>
      <c r="H69" s="3"/>
      <c r="I69" s="3"/>
      <c r="J69" s="3"/>
      <c r="K69" s="3"/>
      <c r="L69" s="3"/>
      <c r="M69" s="3"/>
      <c r="N69" s="3"/>
      <c r="O69" s="3"/>
      <c r="P69" s="3"/>
      <c r="Q69" s="3"/>
      <c r="R69" s="3"/>
      <c r="S69" s="3"/>
      <c r="T69" s="3"/>
      <c r="U69" s="3"/>
      <c r="V69" s="8"/>
      <c r="W69" s="9"/>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row>
    <row r="70" spans="5:87" ht="13">
      <c r="E70" s="3"/>
      <c r="F70" s="3"/>
      <c r="G70" s="3"/>
      <c r="H70" s="3"/>
      <c r="I70" s="3"/>
      <c r="J70" s="3"/>
      <c r="K70" s="3"/>
      <c r="L70" s="3"/>
      <c r="M70" s="3"/>
      <c r="N70" s="3"/>
      <c r="O70" s="3"/>
      <c r="P70" s="3"/>
      <c r="Q70" s="3"/>
      <c r="R70" s="3"/>
      <c r="S70" s="3"/>
      <c r="T70" s="3"/>
      <c r="U70" s="3"/>
      <c r="V70" s="8"/>
      <c r="W70" s="9"/>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row>
    <row r="71" spans="5:87" ht="13">
      <c r="E71" s="3"/>
      <c r="F71" s="3"/>
      <c r="G71" s="3"/>
      <c r="H71" s="3"/>
      <c r="I71" s="3"/>
      <c r="J71" s="3"/>
      <c r="K71" s="3"/>
      <c r="L71" s="3"/>
      <c r="M71" s="3"/>
      <c r="N71" s="3"/>
      <c r="O71" s="3"/>
      <c r="P71" s="3"/>
      <c r="Q71" s="3"/>
      <c r="R71" s="3"/>
      <c r="S71" s="3"/>
      <c r="T71" s="3"/>
      <c r="U71" s="3"/>
      <c r="V71" s="8"/>
      <c r="W71" s="9"/>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row>
    <row r="72" spans="5:87" ht="13">
      <c r="E72" s="3"/>
      <c r="F72" s="3"/>
      <c r="G72" s="3"/>
      <c r="H72" s="3"/>
      <c r="I72" s="3"/>
      <c r="J72" s="3"/>
      <c r="K72" s="3"/>
      <c r="L72" s="3"/>
      <c r="M72" s="3"/>
      <c r="N72" s="3"/>
      <c r="O72" s="3"/>
      <c r="P72" s="3"/>
      <c r="Q72" s="3"/>
      <c r="R72" s="3"/>
      <c r="S72" s="3"/>
      <c r="T72" s="3"/>
      <c r="U72" s="3"/>
      <c r="V72" s="8"/>
      <c r="W72" s="9"/>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row>
    <row r="73" spans="5:87" ht="13">
      <c r="E73" s="3"/>
      <c r="F73" s="3"/>
      <c r="G73" s="3"/>
      <c r="H73" s="3"/>
      <c r="I73" s="3"/>
      <c r="J73" s="3"/>
      <c r="K73" s="3"/>
      <c r="L73" s="3"/>
      <c r="M73" s="3"/>
      <c r="N73" s="3"/>
      <c r="O73" s="3"/>
      <c r="P73" s="3"/>
      <c r="Q73" s="3"/>
      <c r="R73" s="3"/>
      <c r="S73" s="3"/>
      <c r="T73" s="3"/>
      <c r="U73" s="3"/>
      <c r="V73" s="8"/>
      <c r="W73" s="9"/>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row>
    <row r="74" spans="5:87" ht="13">
      <c r="E74" s="3"/>
      <c r="F74" s="3"/>
      <c r="G74" s="3"/>
      <c r="H74" s="3"/>
      <c r="I74" s="3"/>
      <c r="J74" s="3"/>
      <c r="K74" s="3"/>
      <c r="L74" s="3"/>
      <c r="M74" s="3"/>
      <c r="N74" s="3"/>
      <c r="O74" s="3"/>
      <c r="P74" s="3"/>
      <c r="Q74" s="3"/>
      <c r="R74" s="3"/>
      <c r="S74" s="3"/>
      <c r="T74" s="3"/>
      <c r="U74" s="3"/>
      <c r="V74" s="8"/>
      <c r="W74" s="9"/>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row>
    <row r="75" spans="5:87" ht="13">
      <c r="E75" s="3"/>
      <c r="F75" s="3"/>
      <c r="G75" s="3"/>
      <c r="H75" s="3"/>
      <c r="I75" s="3"/>
      <c r="J75" s="3"/>
      <c r="K75" s="3"/>
      <c r="L75" s="3"/>
      <c r="M75" s="3"/>
      <c r="N75" s="3"/>
      <c r="O75" s="3"/>
      <c r="P75" s="3"/>
      <c r="Q75" s="3"/>
      <c r="R75" s="3"/>
      <c r="S75" s="3"/>
      <c r="T75" s="3"/>
      <c r="U75" s="3"/>
      <c r="V75" s="8"/>
      <c r="W75" s="9"/>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row>
    <row r="76" spans="5:87" ht="13">
      <c r="E76" s="3"/>
      <c r="F76" s="3"/>
      <c r="G76" s="3"/>
      <c r="H76" s="3"/>
      <c r="I76" s="3"/>
      <c r="J76" s="3"/>
      <c r="K76" s="3"/>
      <c r="L76" s="3"/>
      <c r="M76" s="3"/>
      <c r="N76" s="3"/>
      <c r="O76" s="3"/>
      <c r="P76" s="3"/>
      <c r="Q76" s="3"/>
      <c r="R76" s="3"/>
      <c r="S76" s="3"/>
      <c r="T76" s="3"/>
      <c r="U76" s="3"/>
      <c r="V76" s="8"/>
      <c r="W76" s="9"/>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row>
    <row r="77" spans="5:87" ht="13">
      <c r="E77" s="3"/>
      <c r="F77" s="3"/>
      <c r="G77" s="3"/>
      <c r="H77" s="3"/>
      <c r="I77" s="3"/>
      <c r="J77" s="3"/>
      <c r="K77" s="3"/>
      <c r="L77" s="3"/>
      <c r="M77" s="3"/>
      <c r="N77" s="3"/>
      <c r="O77" s="3"/>
      <c r="P77" s="3"/>
      <c r="Q77" s="3"/>
      <c r="R77" s="3"/>
      <c r="S77" s="3"/>
      <c r="T77" s="3"/>
      <c r="U77" s="3"/>
      <c r="V77" s="8"/>
      <c r="W77" s="9"/>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row>
    <row r="78" spans="5:87" ht="13">
      <c r="E78" s="3"/>
      <c r="F78" s="3"/>
      <c r="G78" s="3"/>
      <c r="H78" s="3"/>
      <c r="I78" s="3"/>
      <c r="J78" s="3"/>
      <c r="K78" s="3"/>
      <c r="L78" s="3"/>
      <c r="M78" s="3"/>
      <c r="N78" s="3"/>
      <c r="O78" s="3"/>
      <c r="P78" s="3"/>
      <c r="Q78" s="3"/>
      <c r="R78" s="3"/>
      <c r="S78" s="3"/>
      <c r="T78" s="3"/>
      <c r="U78" s="3"/>
      <c r="V78" s="8"/>
      <c r="W78" s="9"/>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row>
    <row r="79" spans="5:87" ht="13">
      <c r="E79" s="3"/>
      <c r="F79" s="3"/>
      <c r="G79" s="3"/>
      <c r="H79" s="3"/>
      <c r="I79" s="3"/>
      <c r="J79" s="3"/>
      <c r="K79" s="3"/>
      <c r="L79" s="3"/>
      <c r="M79" s="3"/>
      <c r="N79" s="3"/>
      <c r="O79" s="3"/>
      <c r="P79" s="3"/>
      <c r="Q79" s="3"/>
      <c r="R79" s="3"/>
      <c r="S79" s="3"/>
      <c r="T79" s="3"/>
      <c r="U79" s="3"/>
      <c r="V79" s="8"/>
      <c r="W79" s="9"/>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row>
    <row r="80" spans="5:87" ht="13">
      <c r="E80" s="3"/>
      <c r="F80" s="3"/>
      <c r="G80" s="3"/>
      <c r="H80" s="3"/>
      <c r="I80" s="3"/>
      <c r="J80" s="3"/>
      <c r="K80" s="3"/>
      <c r="L80" s="3"/>
      <c r="M80" s="3"/>
      <c r="N80" s="3"/>
      <c r="O80" s="3"/>
      <c r="P80" s="3"/>
      <c r="Q80" s="3"/>
      <c r="R80" s="3"/>
      <c r="S80" s="3"/>
      <c r="T80" s="3"/>
      <c r="U80" s="3"/>
      <c r="V80" s="8"/>
      <c r="W80" s="9"/>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row>
    <row r="81" spans="5:87" ht="13">
      <c r="E81" s="3"/>
      <c r="F81" s="3"/>
      <c r="G81" s="3"/>
      <c r="H81" s="3"/>
      <c r="I81" s="3"/>
      <c r="J81" s="3"/>
      <c r="K81" s="3"/>
      <c r="L81" s="3"/>
      <c r="M81" s="3"/>
      <c r="N81" s="3"/>
      <c r="O81" s="3"/>
      <c r="P81" s="3"/>
      <c r="Q81" s="3"/>
      <c r="R81" s="3"/>
      <c r="S81" s="3"/>
      <c r="T81" s="3"/>
      <c r="U81" s="3"/>
      <c r="V81" s="8"/>
      <c r="W81" s="9"/>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row>
    <row r="82" spans="5:87" ht="13">
      <c r="E82" s="3"/>
      <c r="F82" s="3"/>
      <c r="G82" s="3"/>
      <c r="H82" s="3"/>
      <c r="I82" s="3"/>
      <c r="J82" s="3"/>
      <c r="K82" s="3"/>
      <c r="L82" s="3"/>
      <c r="M82" s="3"/>
      <c r="N82" s="3"/>
      <c r="O82" s="3"/>
      <c r="P82" s="3"/>
      <c r="Q82" s="3"/>
      <c r="R82" s="3"/>
      <c r="S82" s="3"/>
      <c r="T82" s="3"/>
      <c r="U82" s="3"/>
      <c r="V82" s="8"/>
      <c r="W82" s="9"/>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row>
    <row r="83" spans="5:87" ht="13">
      <c r="E83" s="3"/>
      <c r="F83" s="3"/>
      <c r="G83" s="3"/>
      <c r="H83" s="3"/>
      <c r="I83" s="3"/>
      <c r="J83" s="3"/>
      <c r="K83" s="3"/>
      <c r="L83" s="3"/>
      <c r="M83" s="3"/>
      <c r="N83" s="3"/>
      <c r="O83" s="3"/>
      <c r="P83" s="3"/>
      <c r="Q83" s="3"/>
      <c r="R83" s="3"/>
      <c r="S83" s="3"/>
      <c r="T83" s="3"/>
      <c r="U83" s="3"/>
      <c r="V83" s="8"/>
      <c r="W83" s="9"/>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row>
    <row r="84" spans="5:87" ht="13">
      <c r="E84" s="3"/>
      <c r="F84" s="3"/>
      <c r="G84" s="3"/>
      <c r="H84" s="3"/>
      <c r="I84" s="3"/>
      <c r="J84" s="3"/>
      <c r="K84" s="3"/>
      <c r="L84" s="3"/>
      <c r="M84" s="3"/>
      <c r="N84" s="3"/>
      <c r="O84" s="3"/>
      <c r="P84" s="3"/>
      <c r="Q84" s="3"/>
      <c r="R84" s="3"/>
      <c r="S84" s="3"/>
      <c r="T84" s="3"/>
      <c r="U84" s="3"/>
      <c r="V84" s="8"/>
      <c r="W84" s="9"/>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row>
    <row r="85" spans="5:87" ht="13">
      <c r="E85" s="3"/>
      <c r="F85" s="3"/>
      <c r="G85" s="3"/>
      <c r="H85" s="3"/>
      <c r="I85" s="3"/>
      <c r="J85" s="3"/>
      <c r="K85" s="3"/>
      <c r="L85" s="3"/>
      <c r="M85" s="3"/>
      <c r="N85" s="3"/>
      <c r="O85" s="3"/>
      <c r="P85" s="3"/>
      <c r="Q85" s="3"/>
      <c r="R85" s="3"/>
      <c r="S85" s="3"/>
      <c r="T85" s="3"/>
      <c r="U85" s="3"/>
      <c r="V85" s="8"/>
      <c r="W85" s="9"/>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row>
    <row r="86" spans="5:87" ht="13">
      <c r="E86" s="3"/>
      <c r="F86" s="3"/>
      <c r="G86" s="3"/>
      <c r="H86" s="3"/>
      <c r="I86" s="3"/>
      <c r="J86" s="3"/>
      <c r="K86" s="3"/>
      <c r="L86" s="3"/>
      <c r="M86" s="3"/>
      <c r="N86" s="3"/>
      <c r="O86" s="3"/>
      <c r="P86" s="3"/>
      <c r="Q86" s="3"/>
      <c r="R86" s="3"/>
      <c r="S86" s="3"/>
      <c r="T86" s="3"/>
      <c r="U86" s="3"/>
      <c r="V86" s="8"/>
      <c r="W86" s="9"/>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row>
    <row r="87" spans="5:87" ht="13">
      <c r="E87" s="3"/>
      <c r="F87" s="3"/>
      <c r="G87" s="3"/>
      <c r="H87" s="3"/>
      <c r="I87" s="3"/>
      <c r="J87" s="3"/>
      <c r="K87" s="3"/>
      <c r="L87" s="3"/>
      <c r="M87" s="3"/>
      <c r="N87" s="3"/>
      <c r="O87" s="3"/>
      <c r="P87" s="3"/>
      <c r="Q87" s="3"/>
      <c r="R87" s="3"/>
      <c r="S87" s="3"/>
      <c r="T87" s="3"/>
      <c r="U87" s="3"/>
      <c r="V87" s="8"/>
      <c r="W87" s="9"/>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row>
    <row r="88" spans="5:87" ht="13">
      <c r="E88" s="3"/>
      <c r="F88" s="3"/>
      <c r="G88" s="3"/>
      <c r="H88" s="3"/>
      <c r="I88" s="3"/>
      <c r="J88" s="3"/>
      <c r="K88" s="3"/>
      <c r="L88" s="3"/>
      <c r="M88" s="3"/>
      <c r="N88" s="3"/>
      <c r="O88" s="3"/>
      <c r="P88" s="3"/>
      <c r="Q88" s="3"/>
      <c r="R88" s="3"/>
      <c r="S88" s="3"/>
      <c r="T88" s="3"/>
      <c r="U88" s="3"/>
      <c r="V88" s="8"/>
      <c r="W88" s="9"/>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row>
    <row r="89" spans="5:87" ht="13">
      <c r="E89" s="3"/>
      <c r="F89" s="3"/>
      <c r="G89" s="3"/>
      <c r="H89" s="3"/>
      <c r="I89" s="3"/>
      <c r="J89" s="3"/>
      <c r="K89" s="3"/>
      <c r="L89" s="3"/>
      <c r="M89" s="3"/>
      <c r="N89" s="3"/>
      <c r="O89" s="3"/>
      <c r="P89" s="3"/>
      <c r="Q89" s="3"/>
      <c r="R89" s="3"/>
      <c r="S89" s="3"/>
      <c r="T89" s="3"/>
      <c r="U89" s="3"/>
      <c r="V89" s="8"/>
      <c r="W89" s="9"/>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row>
    <row r="90" spans="5:87" ht="13">
      <c r="E90" s="3"/>
      <c r="F90" s="3"/>
      <c r="G90" s="3"/>
      <c r="H90" s="3"/>
      <c r="I90" s="3"/>
      <c r="J90" s="3"/>
      <c r="K90" s="3"/>
      <c r="L90" s="3"/>
      <c r="M90" s="3"/>
      <c r="N90" s="3"/>
      <c r="O90" s="3"/>
      <c r="P90" s="3"/>
      <c r="Q90" s="3"/>
      <c r="R90" s="3"/>
      <c r="S90" s="3"/>
      <c r="T90" s="3"/>
      <c r="U90" s="3"/>
      <c r="V90" s="8"/>
      <c r="W90" s="9"/>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row>
    <row r="91" spans="5:87" ht="13">
      <c r="E91" s="3"/>
      <c r="F91" s="3"/>
      <c r="G91" s="3"/>
      <c r="H91" s="3"/>
      <c r="I91" s="3"/>
      <c r="J91" s="3"/>
      <c r="K91" s="3"/>
      <c r="L91" s="3"/>
      <c r="M91" s="3"/>
      <c r="N91" s="3"/>
      <c r="O91" s="3"/>
      <c r="P91" s="3"/>
      <c r="Q91" s="3"/>
      <c r="R91" s="3"/>
      <c r="S91" s="3"/>
      <c r="T91" s="3"/>
      <c r="U91" s="3"/>
      <c r="V91" s="8"/>
      <c r="W91" s="9"/>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row>
    <row r="92" spans="5:87" ht="13">
      <c r="E92" s="3"/>
      <c r="F92" s="3"/>
      <c r="G92" s="3"/>
      <c r="H92" s="3"/>
      <c r="I92" s="3"/>
      <c r="J92" s="3"/>
      <c r="K92" s="3"/>
      <c r="L92" s="3"/>
      <c r="M92" s="3"/>
      <c r="N92" s="3"/>
      <c r="O92" s="3"/>
      <c r="P92" s="3"/>
      <c r="Q92" s="3"/>
      <c r="R92" s="3"/>
      <c r="S92" s="3"/>
      <c r="T92" s="3"/>
      <c r="U92" s="3"/>
      <c r="V92" s="8"/>
      <c r="W92" s="9"/>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row>
    <row r="93" spans="5:87" ht="13">
      <c r="E93" s="3"/>
      <c r="F93" s="3"/>
      <c r="G93" s="3"/>
      <c r="H93" s="3"/>
      <c r="I93" s="3"/>
      <c r="J93" s="3"/>
      <c r="K93" s="3"/>
      <c r="L93" s="3"/>
      <c r="M93" s="3"/>
      <c r="N93" s="3"/>
      <c r="O93" s="3"/>
      <c r="P93" s="3"/>
      <c r="Q93" s="3"/>
      <c r="R93" s="3"/>
      <c r="S93" s="3"/>
      <c r="T93" s="3"/>
      <c r="U93" s="3"/>
      <c r="V93" s="8"/>
      <c r="W93" s="9"/>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row>
    <row r="94" spans="5:87" ht="13">
      <c r="E94" s="3"/>
      <c r="F94" s="3"/>
      <c r="G94" s="3"/>
      <c r="H94" s="3"/>
      <c r="I94" s="3"/>
      <c r="J94" s="3"/>
      <c r="K94" s="3"/>
      <c r="L94" s="3"/>
      <c r="M94" s="3"/>
      <c r="N94" s="3"/>
      <c r="O94" s="3"/>
      <c r="P94" s="3"/>
      <c r="Q94" s="3"/>
      <c r="R94" s="3"/>
      <c r="S94" s="3"/>
      <c r="T94" s="3"/>
      <c r="U94" s="3"/>
      <c r="V94" s="8"/>
      <c r="W94" s="9"/>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row>
    <row r="95" spans="5:87" ht="13">
      <c r="E95" s="3"/>
      <c r="F95" s="3"/>
      <c r="G95" s="3"/>
      <c r="H95" s="3"/>
      <c r="I95" s="3"/>
      <c r="J95" s="3"/>
      <c r="K95" s="3"/>
      <c r="L95" s="3"/>
      <c r="M95" s="3"/>
      <c r="N95" s="3"/>
      <c r="O95" s="3"/>
      <c r="P95" s="3"/>
      <c r="Q95" s="3"/>
      <c r="R95" s="3"/>
      <c r="S95" s="3"/>
      <c r="T95" s="3"/>
      <c r="U95" s="3"/>
      <c r="V95" s="8"/>
      <c r="W95" s="9"/>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row>
    <row r="96" spans="5:87" ht="13">
      <c r="E96" s="3"/>
      <c r="F96" s="3"/>
      <c r="G96" s="3"/>
      <c r="H96" s="3"/>
      <c r="I96" s="3"/>
      <c r="J96" s="3"/>
      <c r="K96" s="3"/>
      <c r="L96" s="3"/>
      <c r="M96" s="3"/>
      <c r="N96" s="3"/>
      <c r="O96" s="3"/>
      <c r="P96" s="3"/>
      <c r="Q96" s="3"/>
      <c r="R96" s="3"/>
      <c r="S96" s="3"/>
      <c r="T96" s="3"/>
      <c r="U96" s="3"/>
      <c r="V96" s="8"/>
      <c r="W96" s="9"/>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row>
    <row r="97" spans="5:87" ht="13">
      <c r="E97" s="3"/>
      <c r="F97" s="3"/>
      <c r="G97" s="3"/>
      <c r="H97" s="3"/>
      <c r="I97" s="3"/>
      <c r="J97" s="3"/>
      <c r="K97" s="3"/>
      <c r="L97" s="3"/>
      <c r="M97" s="3"/>
      <c r="N97" s="3"/>
      <c r="O97" s="3"/>
      <c r="P97" s="3"/>
      <c r="Q97" s="3"/>
      <c r="R97" s="3"/>
      <c r="S97" s="3"/>
      <c r="T97" s="3"/>
      <c r="U97" s="3"/>
      <c r="V97" s="8"/>
      <c r="W97" s="9"/>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row>
    <row r="98" spans="5:87" ht="13">
      <c r="E98" s="3"/>
      <c r="F98" s="3"/>
      <c r="G98" s="3"/>
      <c r="H98" s="3"/>
      <c r="I98" s="3"/>
      <c r="J98" s="3"/>
      <c r="K98" s="3"/>
      <c r="L98" s="3"/>
      <c r="M98" s="3"/>
      <c r="N98" s="3"/>
      <c r="O98" s="3"/>
      <c r="P98" s="3"/>
      <c r="Q98" s="3"/>
      <c r="R98" s="3"/>
      <c r="S98" s="3"/>
      <c r="T98" s="3"/>
      <c r="U98" s="3"/>
      <c r="V98" s="8"/>
      <c r="W98" s="9"/>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row>
    <row r="99" spans="5:87" ht="13">
      <c r="E99" s="3"/>
      <c r="F99" s="3"/>
      <c r="G99" s="3"/>
      <c r="H99" s="3"/>
      <c r="I99" s="3"/>
      <c r="J99" s="3"/>
      <c r="K99" s="3"/>
      <c r="L99" s="3"/>
      <c r="M99" s="3"/>
      <c r="N99" s="3"/>
      <c r="O99" s="3"/>
      <c r="P99" s="3"/>
      <c r="Q99" s="3"/>
      <c r="R99" s="3"/>
      <c r="S99" s="3"/>
      <c r="T99" s="3"/>
      <c r="U99" s="3"/>
      <c r="V99" s="8"/>
      <c r="W99" s="9"/>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row>
    <row r="100" spans="5:87" ht="13">
      <c r="E100" s="3"/>
      <c r="F100" s="3"/>
      <c r="G100" s="3"/>
      <c r="H100" s="3"/>
      <c r="I100" s="3"/>
      <c r="J100" s="3"/>
      <c r="K100" s="3"/>
      <c r="L100" s="3"/>
      <c r="M100" s="3"/>
      <c r="N100" s="3"/>
      <c r="O100" s="3"/>
      <c r="P100" s="3"/>
      <c r="Q100" s="3"/>
      <c r="R100" s="3"/>
      <c r="S100" s="3"/>
      <c r="T100" s="3"/>
      <c r="U100" s="3"/>
      <c r="V100" s="8"/>
      <c r="W100" s="9"/>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row>
    <row r="101" spans="5:87" ht="13">
      <c r="E101" s="3"/>
      <c r="F101" s="3"/>
      <c r="G101" s="3"/>
      <c r="H101" s="3"/>
      <c r="I101" s="3"/>
      <c r="J101" s="3"/>
      <c r="K101" s="3"/>
      <c r="L101" s="3"/>
      <c r="M101" s="3"/>
      <c r="N101" s="3"/>
      <c r="O101" s="3"/>
      <c r="P101" s="3"/>
      <c r="Q101" s="3"/>
      <c r="R101" s="3"/>
      <c r="S101" s="3"/>
      <c r="T101" s="3"/>
      <c r="U101" s="3"/>
      <c r="V101" s="8"/>
      <c r="W101" s="9"/>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row>
    <row r="102" spans="5:87" ht="13">
      <c r="E102" s="3"/>
      <c r="F102" s="3"/>
      <c r="G102" s="3"/>
      <c r="H102" s="3"/>
      <c r="I102" s="3"/>
      <c r="J102" s="3"/>
      <c r="K102" s="3"/>
      <c r="L102" s="3"/>
      <c r="M102" s="3"/>
      <c r="N102" s="3"/>
      <c r="O102" s="3"/>
      <c r="P102" s="3"/>
      <c r="Q102" s="3"/>
      <c r="R102" s="3"/>
      <c r="S102" s="3"/>
      <c r="T102" s="3"/>
      <c r="U102" s="3"/>
      <c r="V102" s="8"/>
      <c r="W102" s="9"/>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row>
    <row r="103" spans="5:87" ht="13">
      <c r="E103" s="3"/>
      <c r="F103" s="3"/>
      <c r="G103" s="3"/>
      <c r="H103" s="3"/>
      <c r="I103" s="3"/>
      <c r="J103" s="3"/>
      <c r="K103" s="3"/>
      <c r="L103" s="3"/>
      <c r="M103" s="3"/>
      <c r="N103" s="3"/>
      <c r="O103" s="3"/>
      <c r="P103" s="3"/>
      <c r="Q103" s="3"/>
      <c r="R103" s="3"/>
      <c r="S103" s="3"/>
      <c r="T103" s="3"/>
      <c r="U103" s="3"/>
      <c r="V103" s="8"/>
      <c r="W103" s="9"/>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row>
    <row r="104" spans="5:87" ht="13">
      <c r="E104" s="3"/>
      <c r="F104" s="3"/>
      <c r="G104" s="3"/>
      <c r="H104" s="3"/>
      <c r="I104" s="3"/>
      <c r="J104" s="3"/>
      <c r="K104" s="3"/>
      <c r="L104" s="3"/>
      <c r="M104" s="3"/>
      <c r="N104" s="3"/>
      <c r="O104" s="3"/>
      <c r="P104" s="3"/>
      <c r="Q104" s="3"/>
      <c r="R104" s="3"/>
      <c r="S104" s="3"/>
      <c r="T104" s="3"/>
      <c r="U104" s="3"/>
      <c r="V104" s="8"/>
      <c r="W104" s="9"/>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row>
    <row r="105" spans="5:87" ht="13">
      <c r="E105" s="3"/>
      <c r="F105" s="3"/>
      <c r="G105" s="3"/>
      <c r="H105" s="3"/>
      <c r="I105" s="3"/>
      <c r="J105" s="3"/>
      <c r="K105" s="3"/>
      <c r="L105" s="3"/>
      <c r="M105" s="3"/>
      <c r="N105" s="3"/>
      <c r="O105" s="3"/>
      <c r="P105" s="3"/>
      <c r="Q105" s="3"/>
      <c r="R105" s="3"/>
      <c r="S105" s="3"/>
      <c r="T105" s="3"/>
      <c r="U105" s="3"/>
      <c r="V105" s="8"/>
      <c r="W105" s="9"/>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row>
    <row r="106" spans="5:87" ht="13">
      <c r="E106" s="3"/>
      <c r="F106" s="3"/>
      <c r="G106" s="3"/>
      <c r="H106" s="3"/>
      <c r="I106" s="3"/>
      <c r="J106" s="3"/>
      <c r="K106" s="3"/>
      <c r="L106" s="3"/>
      <c r="M106" s="3"/>
      <c r="N106" s="3"/>
      <c r="O106" s="3"/>
      <c r="P106" s="3"/>
      <c r="Q106" s="3"/>
      <c r="R106" s="3"/>
      <c r="S106" s="3"/>
      <c r="T106" s="3"/>
      <c r="U106" s="3"/>
      <c r="V106" s="8"/>
      <c r="W106" s="9"/>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row>
    <row r="107" spans="5:87" ht="13">
      <c r="E107" s="3"/>
      <c r="F107" s="3"/>
      <c r="G107" s="3"/>
      <c r="H107" s="3"/>
      <c r="I107" s="3"/>
      <c r="J107" s="3"/>
      <c r="K107" s="3"/>
      <c r="L107" s="3"/>
      <c r="M107" s="3"/>
      <c r="N107" s="3"/>
      <c r="O107" s="3"/>
      <c r="P107" s="3"/>
      <c r="Q107" s="3"/>
      <c r="R107" s="3"/>
      <c r="S107" s="3"/>
      <c r="T107" s="3"/>
      <c r="U107" s="3"/>
      <c r="V107" s="8"/>
      <c r="W107" s="9"/>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row>
    <row r="108" spans="5:87" ht="13">
      <c r="E108" s="3"/>
      <c r="F108" s="3"/>
      <c r="G108" s="3"/>
      <c r="H108" s="3"/>
      <c r="I108" s="3"/>
      <c r="J108" s="3"/>
      <c r="K108" s="3"/>
      <c r="L108" s="3"/>
      <c r="M108" s="3"/>
      <c r="N108" s="3"/>
      <c r="O108" s="3"/>
      <c r="P108" s="3"/>
      <c r="Q108" s="3"/>
      <c r="R108" s="3"/>
      <c r="S108" s="3"/>
      <c r="T108" s="3"/>
      <c r="U108" s="3"/>
      <c r="V108" s="8"/>
      <c r="W108" s="9"/>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row>
    <row r="109" spans="5:87" ht="13">
      <c r="E109" s="3"/>
      <c r="F109" s="3"/>
      <c r="G109" s="3"/>
      <c r="H109" s="3"/>
      <c r="I109" s="3"/>
      <c r="J109" s="3"/>
      <c r="K109" s="3"/>
      <c r="L109" s="3"/>
      <c r="M109" s="3"/>
      <c r="N109" s="3"/>
      <c r="O109" s="3"/>
      <c r="P109" s="3"/>
      <c r="Q109" s="3"/>
      <c r="R109" s="3"/>
      <c r="S109" s="3"/>
      <c r="T109" s="3"/>
      <c r="U109" s="3"/>
      <c r="V109" s="8"/>
      <c r="W109" s="9"/>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row>
    <row r="110" spans="5:87" ht="13">
      <c r="E110" s="3"/>
      <c r="F110" s="3"/>
      <c r="G110" s="3"/>
      <c r="H110" s="3"/>
      <c r="I110" s="3"/>
      <c r="J110" s="3"/>
      <c r="K110" s="3"/>
      <c r="L110" s="3"/>
      <c r="M110" s="3"/>
      <c r="N110" s="3"/>
      <c r="O110" s="3"/>
      <c r="P110" s="3"/>
      <c r="Q110" s="3"/>
      <c r="R110" s="3"/>
      <c r="S110" s="3"/>
      <c r="T110" s="3"/>
      <c r="U110" s="3"/>
      <c r="V110" s="8"/>
      <c r="W110" s="9"/>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row>
    <row r="111" spans="5:87" ht="13">
      <c r="E111" s="3"/>
      <c r="F111" s="3"/>
      <c r="G111" s="3"/>
      <c r="H111" s="3"/>
      <c r="I111" s="3"/>
      <c r="J111" s="3"/>
      <c r="K111" s="3"/>
      <c r="L111" s="3"/>
      <c r="M111" s="3"/>
      <c r="N111" s="3"/>
      <c r="O111" s="3"/>
      <c r="P111" s="3"/>
      <c r="Q111" s="3"/>
      <c r="R111" s="3"/>
      <c r="S111" s="3"/>
      <c r="T111" s="3"/>
      <c r="U111" s="3"/>
      <c r="V111" s="8"/>
      <c r="W111" s="9"/>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row>
    <row r="112" spans="5:87" ht="13">
      <c r="E112" s="3"/>
      <c r="F112" s="3"/>
      <c r="G112" s="3"/>
      <c r="H112" s="3"/>
      <c r="I112" s="3"/>
      <c r="J112" s="3"/>
      <c r="K112" s="3"/>
      <c r="L112" s="3"/>
      <c r="M112" s="3"/>
      <c r="N112" s="3"/>
      <c r="O112" s="3"/>
      <c r="P112" s="3"/>
      <c r="Q112" s="3"/>
      <c r="R112" s="3"/>
      <c r="S112" s="3"/>
      <c r="T112" s="3"/>
      <c r="U112" s="3"/>
      <c r="V112" s="8"/>
      <c r="W112" s="9"/>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row>
    <row r="113" spans="5:87" ht="13">
      <c r="E113" s="3"/>
      <c r="F113" s="3"/>
      <c r="G113" s="3"/>
      <c r="H113" s="3"/>
      <c r="I113" s="3"/>
      <c r="J113" s="3"/>
      <c r="K113" s="3"/>
      <c r="L113" s="3"/>
      <c r="M113" s="3"/>
      <c r="N113" s="3"/>
      <c r="O113" s="3"/>
      <c r="P113" s="3"/>
      <c r="Q113" s="3"/>
      <c r="R113" s="3"/>
      <c r="S113" s="3"/>
      <c r="T113" s="3"/>
      <c r="U113" s="3"/>
      <c r="V113" s="8"/>
      <c r="W113" s="9"/>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row>
    <row r="114" spans="5:87" ht="13">
      <c r="E114" s="3"/>
      <c r="F114" s="3"/>
      <c r="G114" s="3"/>
      <c r="H114" s="3"/>
      <c r="I114" s="3"/>
      <c r="J114" s="3"/>
      <c r="K114" s="3"/>
      <c r="L114" s="3"/>
      <c r="M114" s="3"/>
      <c r="N114" s="3"/>
      <c r="O114" s="3"/>
      <c r="P114" s="3"/>
      <c r="Q114" s="3"/>
      <c r="R114" s="3"/>
      <c r="S114" s="3"/>
      <c r="T114" s="3"/>
      <c r="U114" s="3"/>
      <c r="V114" s="8"/>
      <c r="W114" s="9"/>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row>
    <row r="115" spans="5:87" ht="13">
      <c r="E115" s="3"/>
      <c r="F115" s="3"/>
      <c r="G115" s="3"/>
      <c r="H115" s="3"/>
      <c r="I115" s="3"/>
      <c r="J115" s="3"/>
      <c r="K115" s="3"/>
      <c r="L115" s="3"/>
      <c r="M115" s="3"/>
      <c r="N115" s="3"/>
      <c r="O115" s="3"/>
      <c r="P115" s="3"/>
      <c r="Q115" s="3"/>
      <c r="R115" s="3"/>
      <c r="S115" s="3"/>
      <c r="T115" s="3"/>
      <c r="U115" s="3"/>
      <c r="V115" s="8"/>
      <c r="W115" s="9"/>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row>
    <row r="116" spans="5:87" ht="13">
      <c r="E116" s="3"/>
      <c r="F116" s="3"/>
      <c r="G116" s="3"/>
      <c r="H116" s="3"/>
      <c r="I116" s="3"/>
      <c r="J116" s="3"/>
      <c r="K116" s="3"/>
      <c r="L116" s="3"/>
      <c r="M116" s="3"/>
      <c r="N116" s="3"/>
      <c r="O116" s="3"/>
      <c r="P116" s="3"/>
      <c r="Q116" s="3"/>
      <c r="R116" s="3"/>
      <c r="S116" s="3"/>
      <c r="T116" s="3"/>
      <c r="U116" s="3"/>
      <c r="V116" s="8"/>
      <c r="W116" s="9"/>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row>
    <row r="117" spans="5:87" ht="13">
      <c r="E117" s="3"/>
      <c r="F117" s="3"/>
      <c r="G117" s="3"/>
      <c r="H117" s="3"/>
      <c r="I117" s="3"/>
      <c r="J117" s="3"/>
      <c r="K117" s="3"/>
      <c r="L117" s="3"/>
      <c r="M117" s="3"/>
      <c r="N117" s="3"/>
      <c r="O117" s="3"/>
      <c r="P117" s="3"/>
      <c r="Q117" s="3"/>
      <c r="R117" s="3"/>
      <c r="S117" s="3"/>
      <c r="T117" s="3"/>
      <c r="U117" s="3"/>
      <c r="V117" s="8"/>
      <c r="W117" s="9"/>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row>
    <row r="118" spans="5:87" ht="13">
      <c r="E118" s="3"/>
      <c r="F118" s="3"/>
      <c r="G118" s="3"/>
      <c r="H118" s="3"/>
      <c r="I118" s="3"/>
      <c r="J118" s="3"/>
      <c r="K118" s="3"/>
      <c r="L118" s="3"/>
      <c r="M118" s="3"/>
      <c r="N118" s="3"/>
      <c r="O118" s="3"/>
      <c r="P118" s="3"/>
      <c r="Q118" s="3"/>
      <c r="R118" s="3"/>
      <c r="S118" s="3"/>
      <c r="T118" s="3"/>
      <c r="U118" s="3"/>
      <c r="V118" s="8"/>
      <c r="W118" s="9"/>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row>
    <row r="119" spans="5:87" ht="13">
      <c r="E119" s="3"/>
      <c r="F119" s="3"/>
      <c r="G119" s="3"/>
      <c r="H119" s="3"/>
      <c r="I119" s="3"/>
      <c r="J119" s="3"/>
      <c r="K119" s="3"/>
      <c r="L119" s="3"/>
      <c r="M119" s="3"/>
      <c r="N119" s="3"/>
      <c r="O119" s="3"/>
      <c r="P119" s="3"/>
      <c r="Q119" s="3"/>
      <c r="R119" s="3"/>
      <c r="S119" s="3"/>
      <c r="T119" s="3"/>
      <c r="U119" s="3"/>
      <c r="V119" s="8"/>
      <c r="W119" s="9"/>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row>
    <row r="120" spans="5:87" ht="13">
      <c r="E120" s="3"/>
      <c r="F120" s="3"/>
      <c r="G120" s="3"/>
      <c r="H120" s="3"/>
      <c r="I120" s="3"/>
      <c r="J120" s="3"/>
      <c r="K120" s="3"/>
      <c r="L120" s="3"/>
      <c r="M120" s="3"/>
      <c r="N120" s="3"/>
      <c r="O120" s="3"/>
      <c r="P120" s="3"/>
      <c r="Q120" s="3"/>
      <c r="R120" s="3"/>
      <c r="S120" s="3"/>
      <c r="T120" s="3"/>
      <c r="U120" s="3"/>
      <c r="V120" s="8"/>
      <c r="W120" s="9"/>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row>
    <row r="121" spans="5:87" ht="13">
      <c r="E121" s="3"/>
      <c r="F121" s="3"/>
      <c r="G121" s="3"/>
      <c r="H121" s="3"/>
      <c r="I121" s="3"/>
      <c r="J121" s="3"/>
      <c r="K121" s="3"/>
      <c r="L121" s="3"/>
      <c r="M121" s="3"/>
      <c r="N121" s="3"/>
      <c r="O121" s="3"/>
      <c r="P121" s="3"/>
      <c r="Q121" s="3"/>
      <c r="R121" s="3"/>
      <c r="S121" s="3"/>
      <c r="T121" s="3"/>
      <c r="U121" s="3"/>
      <c r="V121" s="8"/>
      <c r="W121" s="9"/>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row>
    <row r="122" spans="5:87" ht="13">
      <c r="E122" s="3"/>
      <c r="F122" s="3"/>
      <c r="G122" s="3"/>
      <c r="H122" s="3"/>
      <c r="I122" s="3"/>
      <c r="J122" s="3"/>
      <c r="K122" s="3"/>
      <c r="L122" s="3"/>
      <c r="M122" s="3"/>
      <c r="N122" s="3"/>
      <c r="O122" s="3"/>
      <c r="P122" s="3"/>
      <c r="Q122" s="3"/>
      <c r="R122" s="3"/>
      <c r="S122" s="3"/>
      <c r="T122" s="3"/>
      <c r="U122" s="3"/>
      <c r="V122" s="8"/>
      <c r="W122" s="9"/>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row>
    <row r="123" spans="5:87" ht="13">
      <c r="E123" s="3"/>
      <c r="F123" s="3"/>
      <c r="G123" s="3"/>
      <c r="H123" s="3"/>
      <c r="I123" s="3"/>
      <c r="J123" s="3"/>
      <c r="K123" s="3"/>
      <c r="L123" s="3"/>
      <c r="M123" s="3"/>
      <c r="N123" s="3"/>
      <c r="O123" s="3"/>
      <c r="P123" s="3"/>
      <c r="Q123" s="3"/>
      <c r="R123" s="3"/>
      <c r="S123" s="3"/>
      <c r="T123" s="3"/>
      <c r="U123" s="3"/>
      <c r="V123" s="8"/>
      <c r="W123" s="9"/>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row>
    <row r="124" spans="5:87" ht="13">
      <c r="E124" s="3"/>
      <c r="F124" s="3"/>
      <c r="G124" s="3"/>
      <c r="H124" s="3"/>
      <c r="I124" s="3"/>
      <c r="J124" s="3"/>
      <c r="K124" s="3"/>
      <c r="L124" s="3"/>
      <c r="M124" s="3"/>
      <c r="N124" s="3"/>
      <c r="O124" s="3"/>
      <c r="P124" s="3"/>
      <c r="Q124" s="3"/>
      <c r="R124" s="3"/>
      <c r="S124" s="3"/>
      <c r="T124" s="3"/>
      <c r="U124" s="3"/>
      <c r="V124" s="8"/>
      <c r="W124" s="9"/>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row>
    <row r="125" spans="5:87" ht="13">
      <c r="E125" s="3"/>
      <c r="F125" s="3"/>
      <c r="G125" s="3"/>
      <c r="H125" s="3"/>
      <c r="I125" s="3"/>
      <c r="J125" s="3"/>
      <c r="K125" s="3"/>
      <c r="L125" s="3"/>
      <c r="M125" s="3"/>
      <c r="N125" s="3"/>
      <c r="O125" s="3"/>
      <c r="P125" s="3"/>
      <c r="Q125" s="3"/>
      <c r="R125" s="3"/>
      <c r="S125" s="3"/>
      <c r="T125" s="3"/>
      <c r="U125" s="3"/>
      <c r="V125" s="8"/>
      <c r="W125" s="9"/>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row>
    <row r="126" spans="5:87" ht="13">
      <c r="E126" s="3"/>
      <c r="F126" s="3"/>
      <c r="G126" s="3"/>
      <c r="H126" s="3"/>
      <c r="I126" s="3"/>
      <c r="J126" s="3"/>
      <c r="K126" s="3"/>
      <c r="L126" s="3"/>
      <c r="M126" s="3"/>
      <c r="N126" s="3"/>
      <c r="O126" s="3"/>
      <c r="P126" s="3"/>
      <c r="Q126" s="3"/>
      <c r="R126" s="3"/>
      <c r="S126" s="3"/>
      <c r="T126" s="3"/>
      <c r="U126" s="3"/>
      <c r="V126" s="8"/>
      <c r="W126" s="9"/>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row>
    <row r="127" spans="5:87" ht="13">
      <c r="E127" s="3"/>
      <c r="F127" s="3"/>
      <c r="G127" s="3"/>
      <c r="H127" s="3"/>
      <c r="I127" s="3"/>
      <c r="J127" s="3"/>
      <c r="K127" s="3"/>
      <c r="L127" s="3"/>
      <c r="M127" s="3"/>
      <c r="N127" s="3"/>
      <c r="O127" s="3"/>
      <c r="P127" s="3"/>
      <c r="Q127" s="3"/>
      <c r="R127" s="3"/>
      <c r="S127" s="3"/>
      <c r="T127" s="3"/>
      <c r="U127" s="3"/>
      <c r="V127" s="8"/>
      <c r="W127" s="9"/>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row>
    <row r="128" spans="5:87" ht="13">
      <c r="E128" s="3"/>
      <c r="F128" s="3"/>
      <c r="G128" s="3"/>
      <c r="H128" s="3"/>
      <c r="I128" s="3"/>
      <c r="J128" s="3"/>
      <c r="K128" s="3"/>
      <c r="L128" s="3"/>
      <c r="M128" s="3"/>
      <c r="N128" s="3"/>
      <c r="O128" s="3"/>
      <c r="P128" s="3"/>
      <c r="Q128" s="3"/>
      <c r="R128" s="3"/>
      <c r="S128" s="3"/>
      <c r="T128" s="3"/>
      <c r="U128" s="3"/>
      <c r="V128" s="8"/>
      <c r="W128" s="9"/>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row>
    <row r="129" spans="5:87" ht="13">
      <c r="E129" s="3"/>
      <c r="F129" s="3"/>
      <c r="G129" s="3"/>
      <c r="H129" s="3"/>
      <c r="I129" s="3"/>
      <c r="J129" s="3"/>
      <c r="K129" s="3"/>
      <c r="L129" s="3"/>
      <c r="M129" s="3"/>
      <c r="N129" s="3"/>
      <c r="O129" s="3"/>
      <c r="P129" s="3"/>
      <c r="Q129" s="3"/>
      <c r="R129" s="3"/>
      <c r="S129" s="3"/>
      <c r="T129" s="3"/>
      <c r="U129" s="3"/>
      <c r="V129" s="8"/>
      <c r="W129" s="9"/>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row>
    <row r="130" spans="5:87" ht="13">
      <c r="E130" s="3"/>
      <c r="F130" s="3"/>
      <c r="G130" s="3"/>
      <c r="H130" s="3"/>
      <c r="I130" s="3"/>
      <c r="J130" s="3"/>
      <c r="K130" s="3"/>
      <c r="L130" s="3"/>
      <c r="M130" s="3"/>
      <c r="N130" s="3"/>
      <c r="O130" s="3"/>
      <c r="P130" s="3"/>
      <c r="Q130" s="3"/>
      <c r="R130" s="3"/>
      <c r="S130" s="3"/>
      <c r="T130" s="3"/>
      <c r="U130" s="3"/>
      <c r="V130" s="8"/>
      <c r="W130" s="9"/>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row>
    <row r="131" spans="5:87" ht="13">
      <c r="E131" s="3"/>
      <c r="F131" s="3"/>
      <c r="G131" s="3"/>
      <c r="H131" s="3"/>
      <c r="I131" s="3"/>
      <c r="J131" s="3"/>
      <c r="K131" s="3"/>
      <c r="L131" s="3"/>
      <c r="M131" s="3"/>
      <c r="N131" s="3"/>
      <c r="O131" s="3"/>
      <c r="P131" s="3"/>
      <c r="Q131" s="3"/>
      <c r="R131" s="3"/>
      <c r="S131" s="3"/>
      <c r="T131" s="3"/>
      <c r="U131" s="3"/>
      <c r="V131" s="8"/>
      <c r="W131" s="9"/>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row>
    <row r="132" spans="5:87" ht="13">
      <c r="E132" s="3"/>
      <c r="F132" s="3"/>
      <c r="G132" s="3"/>
      <c r="H132" s="3"/>
      <c r="I132" s="3"/>
      <c r="J132" s="3"/>
      <c r="K132" s="3"/>
      <c r="L132" s="3"/>
      <c r="M132" s="3"/>
      <c r="N132" s="3"/>
      <c r="O132" s="3"/>
      <c r="P132" s="3"/>
      <c r="Q132" s="3"/>
      <c r="R132" s="3"/>
      <c r="S132" s="3"/>
      <c r="T132" s="3"/>
      <c r="U132" s="3"/>
      <c r="V132" s="8"/>
      <c r="W132" s="9"/>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row>
    <row r="133" spans="5:87" ht="13">
      <c r="E133" s="3"/>
      <c r="F133" s="3"/>
      <c r="G133" s="3"/>
      <c r="H133" s="3"/>
      <c r="I133" s="3"/>
      <c r="J133" s="3"/>
      <c r="K133" s="3"/>
      <c r="L133" s="3"/>
      <c r="M133" s="3"/>
      <c r="N133" s="3"/>
      <c r="O133" s="3"/>
      <c r="P133" s="3"/>
      <c r="Q133" s="3"/>
      <c r="R133" s="3"/>
      <c r="S133" s="3"/>
      <c r="T133" s="3"/>
      <c r="U133" s="3"/>
      <c r="V133" s="8"/>
      <c r="W133" s="9"/>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row>
    <row r="134" spans="5:87" ht="13">
      <c r="E134" s="3"/>
      <c r="F134" s="3"/>
      <c r="G134" s="3"/>
      <c r="H134" s="3"/>
      <c r="I134" s="3"/>
      <c r="J134" s="3"/>
      <c r="K134" s="3"/>
      <c r="L134" s="3"/>
      <c r="M134" s="3"/>
      <c r="N134" s="3"/>
      <c r="O134" s="3"/>
      <c r="P134" s="3"/>
      <c r="Q134" s="3"/>
      <c r="R134" s="3"/>
      <c r="S134" s="3"/>
      <c r="T134" s="3"/>
      <c r="U134" s="3"/>
      <c r="V134" s="8"/>
      <c r="W134" s="9"/>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row>
    <row r="135" spans="5:87" ht="13">
      <c r="E135" s="3"/>
      <c r="F135" s="3"/>
      <c r="G135" s="3"/>
      <c r="H135" s="3"/>
      <c r="I135" s="3"/>
      <c r="J135" s="3"/>
      <c r="K135" s="3"/>
      <c r="L135" s="3"/>
      <c r="M135" s="3"/>
      <c r="N135" s="3"/>
      <c r="O135" s="3"/>
      <c r="P135" s="3"/>
      <c r="Q135" s="3"/>
      <c r="R135" s="3"/>
      <c r="S135" s="3"/>
      <c r="T135" s="3"/>
      <c r="U135" s="3"/>
      <c r="V135" s="8"/>
      <c r="W135" s="9"/>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row>
    <row r="136" spans="5:87" ht="13">
      <c r="E136" s="3"/>
      <c r="F136" s="3"/>
      <c r="G136" s="3"/>
      <c r="H136" s="3"/>
      <c r="I136" s="3"/>
      <c r="J136" s="3"/>
      <c r="K136" s="3"/>
      <c r="L136" s="3"/>
      <c r="M136" s="3"/>
      <c r="N136" s="3"/>
      <c r="O136" s="3"/>
      <c r="P136" s="3"/>
      <c r="Q136" s="3"/>
      <c r="R136" s="3"/>
      <c r="S136" s="3"/>
      <c r="T136" s="3"/>
      <c r="U136" s="3"/>
      <c r="V136" s="8"/>
      <c r="W136" s="9"/>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row>
    <row r="137" spans="5:87" ht="13">
      <c r="E137" s="3"/>
      <c r="F137" s="3"/>
      <c r="G137" s="3"/>
      <c r="H137" s="3"/>
      <c r="I137" s="3"/>
      <c r="J137" s="3"/>
      <c r="K137" s="3"/>
      <c r="L137" s="3"/>
      <c r="M137" s="3"/>
      <c r="N137" s="3"/>
      <c r="O137" s="3"/>
      <c r="P137" s="3"/>
      <c r="Q137" s="3"/>
      <c r="R137" s="3"/>
      <c r="S137" s="3"/>
      <c r="T137" s="3"/>
      <c r="U137" s="3"/>
      <c r="V137" s="8"/>
      <c r="W137" s="9"/>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row>
    <row r="138" spans="5:87" ht="13">
      <c r="E138" s="3"/>
      <c r="F138" s="3"/>
      <c r="G138" s="3"/>
      <c r="H138" s="3"/>
      <c r="I138" s="3"/>
      <c r="J138" s="3"/>
      <c r="K138" s="3"/>
      <c r="L138" s="3"/>
      <c r="M138" s="3"/>
      <c r="N138" s="3"/>
      <c r="O138" s="3"/>
      <c r="P138" s="3"/>
      <c r="Q138" s="3"/>
      <c r="R138" s="3"/>
      <c r="S138" s="3"/>
      <c r="T138" s="3"/>
      <c r="U138" s="3"/>
      <c r="V138" s="8"/>
      <c r="W138" s="9"/>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row>
    <row r="139" spans="5:87" ht="13">
      <c r="E139" s="3"/>
      <c r="F139" s="3"/>
      <c r="G139" s="3"/>
      <c r="H139" s="3"/>
      <c r="I139" s="3"/>
      <c r="J139" s="3"/>
      <c r="K139" s="3"/>
      <c r="L139" s="3"/>
      <c r="M139" s="3"/>
      <c r="N139" s="3"/>
      <c r="O139" s="3"/>
      <c r="P139" s="3"/>
      <c r="Q139" s="3"/>
      <c r="R139" s="3"/>
      <c r="S139" s="3"/>
      <c r="T139" s="3"/>
      <c r="U139" s="3"/>
      <c r="V139" s="8"/>
      <c r="W139" s="9"/>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row>
    <row r="140" spans="5:87" ht="13">
      <c r="E140" s="3"/>
      <c r="F140" s="3"/>
      <c r="G140" s="3"/>
      <c r="H140" s="3"/>
      <c r="I140" s="3"/>
      <c r="J140" s="3"/>
      <c r="K140" s="3"/>
      <c r="L140" s="3"/>
      <c r="M140" s="3"/>
      <c r="N140" s="3"/>
      <c r="O140" s="3"/>
      <c r="P140" s="3"/>
      <c r="Q140" s="3"/>
      <c r="R140" s="3"/>
      <c r="S140" s="3"/>
      <c r="T140" s="3"/>
      <c r="U140" s="3"/>
      <c r="V140" s="8"/>
      <c r="W140" s="9"/>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row>
    <row r="141" spans="5:87" ht="13">
      <c r="E141" s="3"/>
      <c r="F141" s="3"/>
      <c r="G141" s="3"/>
      <c r="H141" s="3"/>
      <c r="I141" s="3"/>
      <c r="J141" s="3"/>
      <c r="K141" s="3"/>
      <c r="L141" s="3"/>
      <c r="M141" s="3"/>
      <c r="N141" s="3"/>
      <c r="O141" s="3"/>
      <c r="P141" s="3"/>
      <c r="Q141" s="3"/>
      <c r="R141" s="3"/>
      <c r="S141" s="3"/>
      <c r="T141" s="3"/>
      <c r="U141" s="3"/>
      <c r="V141" s="8"/>
      <c r="W141" s="9"/>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row>
    <row r="142" spans="5:87" ht="13">
      <c r="E142" s="3"/>
      <c r="F142" s="3"/>
      <c r="G142" s="3"/>
      <c r="H142" s="3"/>
      <c r="I142" s="3"/>
      <c r="J142" s="3"/>
      <c r="K142" s="3"/>
      <c r="L142" s="3"/>
      <c r="M142" s="3"/>
      <c r="N142" s="3"/>
      <c r="O142" s="3"/>
      <c r="P142" s="3"/>
      <c r="Q142" s="3"/>
      <c r="R142" s="3"/>
      <c r="S142" s="3"/>
      <c r="T142" s="3"/>
      <c r="U142" s="3"/>
      <c r="V142" s="8"/>
      <c r="W142" s="9"/>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row>
    <row r="143" spans="5:87" ht="13">
      <c r="E143" s="3"/>
      <c r="F143" s="3"/>
      <c r="G143" s="3"/>
      <c r="H143" s="3"/>
      <c r="I143" s="3"/>
      <c r="J143" s="3"/>
      <c r="K143" s="3"/>
      <c r="L143" s="3"/>
      <c r="M143" s="3"/>
      <c r="N143" s="3"/>
      <c r="O143" s="3"/>
      <c r="P143" s="3"/>
      <c r="Q143" s="3"/>
      <c r="R143" s="3"/>
      <c r="S143" s="3"/>
      <c r="T143" s="3"/>
      <c r="U143" s="3"/>
      <c r="V143" s="8"/>
      <c r="W143" s="9"/>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row>
    <row r="144" spans="5:87" ht="13">
      <c r="E144" s="3"/>
      <c r="F144" s="3"/>
      <c r="G144" s="3"/>
      <c r="H144" s="3"/>
      <c r="I144" s="3"/>
      <c r="J144" s="3"/>
      <c r="K144" s="3"/>
      <c r="L144" s="3"/>
      <c r="M144" s="3"/>
      <c r="N144" s="3"/>
      <c r="O144" s="3"/>
      <c r="P144" s="3"/>
      <c r="Q144" s="3"/>
      <c r="R144" s="3"/>
      <c r="S144" s="3"/>
      <c r="T144" s="3"/>
      <c r="U144" s="3"/>
      <c r="V144" s="8"/>
      <c r="W144" s="9"/>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row>
    <row r="145" spans="5:87" ht="13">
      <c r="E145" s="3"/>
      <c r="F145" s="3"/>
      <c r="G145" s="3"/>
      <c r="H145" s="3"/>
      <c r="I145" s="3"/>
      <c r="J145" s="3"/>
      <c r="K145" s="3"/>
      <c r="L145" s="3"/>
      <c r="M145" s="3"/>
      <c r="N145" s="3"/>
      <c r="O145" s="3"/>
      <c r="P145" s="3"/>
      <c r="Q145" s="3"/>
      <c r="R145" s="3"/>
      <c r="S145" s="3"/>
      <c r="T145" s="3"/>
      <c r="U145" s="3"/>
      <c r="V145" s="8"/>
      <c r="W145" s="9"/>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row>
    <row r="146" spans="5:87" ht="13">
      <c r="E146" s="3"/>
      <c r="F146" s="3"/>
      <c r="G146" s="3"/>
      <c r="H146" s="3"/>
      <c r="I146" s="3"/>
      <c r="J146" s="3"/>
      <c r="K146" s="3"/>
      <c r="L146" s="3"/>
      <c r="M146" s="3"/>
      <c r="N146" s="3"/>
      <c r="O146" s="3"/>
      <c r="P146" s="3"/>
      <c r="Q146" s="3"/>
      <c r="R146" s="3"/>
      <c r="S146" s="3"/>
      <c r="T146" s="3"/>
      <c r="U146" s="3"/>
      <c r="V146" s="8"/>
      <c r="W146" s="9"/>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row>
    <row r="147" spans="5:87" ht="13">
      <c r="E147" s="3"/>
      <c r="F147" s="3"/>
      <c r="G147" s="3"/>
      <c r="H147" s="3"/>
      <c r="I147" s="3"/>
      <c r="J147" s="3"/>
      <c r="K147" s="3"/>
      <c r="L147" s="3"/>
      <c r="M147" s="3"/>
      <c r="N147" s="3"/>
      <c r="O147" s="3"/>
      <c r="P147" s="3"/>
      <c r="Q147" s="3"/>
      <c r="R147" s="3"/>
      <c r="S147" s="3"/>
      <c r="T147" s="3"/>
      <c r="U147" s="3"/>
      <c r="V147" s="8"/>
      <c r="W147" s="9"/>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row>
    <row r="148" spans="5:87" ht="13">
      <c r="E148" s="3"/>
      <c r="F148" s="3"/>
      <c r="G148" s="3"/>
      <c r="H148" s="3"/>
      <c r="I148" s="3"/>
      <c r="J148" s="3"/>
      <c r="K148" s="3"/>
      <c r="L148" s="3"/>
      <c r="M148" s="3"/>
      <c r="N148" s="3"/>
      <c r="O148" s="3"/>
      <c r="P148" s="3"/>
      <c r="Q148" s="3"/>
      <c r="R148" s="3"/>
      <c r="S148" s="3"/>
      <c r="T148" s="3"/>
      <c r="U148" s="3"/>
      <c r="V148" s="8"/>
      <c r="W148" s="9"/>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row>
    <row r="149" spans="5:87" ht="13">
      <c r="E149" s="3"/>
      <c r="F149" s="3"/>
      <c r="G149" s="3"/>
      <c r="H149" s="3"/>
      <c r="I149" s="3"/>
      <c r="J149" s="3"/>
      <c r="K149" s="3"/>
      <c r="L149" s="3"/>
      <c r="M149" s="3"/>
      <c r="N149" s="3"/>
      <c r="O149" s="3"/>
      <c r="P149" s="3"/>
      <c r="Q149" s="3"/>
      <c r="R149" s="3"/>
      <c r="S149" s="3"/>
      <c r="T149" s="3"/>
      <c r="U149" s="3"/>
      <c r="V149" s="8"/>
      <c r="W149" s="9"/>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row>
    <row r="150" spans="5:87" ht="13">
      <c r="E150" s="3"/>
      <c r="F150" s="3"/>
      <c r="G150" s="3"/>
      <c r="H150" s="3"/>
      <c r="I150" s="3"/>
      <c r="J150" s="3"/>
      <c r="K150" s="3"/>
      <c r="L150" s="3"/>
      <c r="M150" s="3"/>
      <c r="N150" s="3"/>
      <c r="O150" s="3"/>
      <c r="P150" s="3"/>
      <c r="Q150" s="3"/>
      <c r="R150" s="3"/>
      <c r="S150" s="3"/>
      <c r="T150" s="3"/>
      <c r="U150" s="3"/>
      <c r="V150" s="8"/>
      <c r="W150" s="9"/>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row>
    <row r="151" spans="5:87" ht="13">
      <c r="E151" s="3"/>
      <c r="F151" s="3"/>
      <c r="G151" s="3"/>
      <c r="H151" s="3"/>
      <c r="I151" s="3"/>
      <c r="J151" s="3"/>
      <c r="K151" s="3"/>
      <c r="L151" s="3"/>
      <c r="M151" s="3"/>
      <c r="N151" s="3"/>
      <c r="O151" s="3"/>
      <c r="P151" s="3"/>
      <c r="Q151" s="3"/>
      <c r="R151" s="3"/>
      <c r="S151" s="3"/>
      <c r="T151" s="3"/>
      <c r="U151" s="3"/>
      <c r="V151" s="8"/>
      <c r="W151" s="9"/>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row>
    <row r="152" spans="5:87" ht="13">
      <c r="E152" s="3"/>
      <c r="F152" s="3"/>
      <c r="G152" s="3"/>
      <c r="H152" s="3"/>
      <c r="I152" s="3"/>
      <c r="J152" s="3"/>
      <c r="K152" s="3"/>
      <c r="L152" s="3"/>
      <c r="M152" s="3"/>
      <c r="N152" s="3"/>
      <c r="O152" s="3"/>
      <c r="P152" s="3"/>
      <c r="Q152" s="3"/>
      <c r="R152" s="3"/>
      <c r="S152" s="3"/>
      <c r="T152" s="3"/>
      <c r="U152" s="3"/>
      <c r="V152" s="8"/>
      <c r="W152" s="9"/>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row>
    <row r="153" spans="5:87" ht="13">
      <c r="E153" s="3"/>
      <c r="F153" s="3"/>
      <c r="G153" s="3"/>
      <c r="H153" s="3"/>
      <c r="I153" s="3"/>
      <c r="J153" s="3"/>
      <c r="K153" s="3"/>
      <c r="L153" s="3"/>
      <c r="M153" s="3"/>
      <c r="N153" s="3"/>
      <c r="O153" s="3"/>
      <c r="P153" s="3"/>
      <c r="Q153" s="3"/>
      <c r="R153" s="3"/>
      <c r="S153" s="3"/>
      <c r="T153" s="3"/>
      <c r="U153" s="3"/>
      <c r="V153" s="8"/>
      <c r="W153" s="9"/>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row>
    <row r="154" spans="5:87" ht="13">
      <c r="E154" s="3"/>
      <c r="F154" s="3"/>
      <c r="G154" s="3"/>
      <c r="H154" s="3"/>
      <c r="I154" s="3"/>
      <c r="J154" s="3"/>
      <c r="K154" s="3"/>
      <c r="L154" s="3"/>
      <c r="M154" s="3"/>
      <c r="N154" s="3"/>
      <c r="O154" s="3"/>
      <c r="P154" s="3"/>
      <c r="Q154" s="3"/>
      <c r="R154" s="3"/>
      <c r="S154" s="3"/>
      <c r="T154" s="3"/>
      <c r="U154" s="3"/>
      <c r="V154" s="8"/>
      <c r="W154" s="9"/>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row>
    <row r="155" spans="5:87" ht="13">
      <c r="E155" s="3"/>
      <c r="F155" s="3"/>
      <c r="G155" s="3"/>
      <c r="H155" s="3"/>
      <c r="I155" s="3"/>
      <c r="J155" s="3"/>
      <c r="K155" s="3"/>
      <c r="L155" s="3"/>
      <c r="M155" s="3"/>
      <c r="N155" s="3"/>
      <c r="O155" s="3"/>
      <c r="P155" s="3"/>
      <c r="Q155" s="3"/>
      <c r="R155" s="3"/>
      <c r="S155" s="3"/>
      <c r="T155" s="3"/>
      <c r="U155" s="3"/>
      <c r="V155" s="8"/>
      <c r="W155" s="9"/>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row>
    <row r="156" spans="5:87" ht="13">
      <c r="E156" s="3"/>
      <c r="F156" s="3"/>
      <c r="G156" s="3"/>
      <c r="H156" s="3"/>
      <c r="I156" s="3"/>
      <c r="J156" s="3"/>
      <c r="K156" s="3"/>
      <c r="L156" s="3"/>
      <c r="M156" s="3"/>
      <c r="N156" s="3"/>
      <c r="O156" s="3"/>
      <c r="P156" s="3"/>
      <c r="Q156" s="3"/>
      <c r="R156" s="3"/>
      <c r="S156" s="3"/>
      <c r="T156" s="3"/>
      <c r="U156" s="3"/>
      <c r="V156" s="8"/>
      <c r="W156" s="9"/>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row>
    <row r="157" spans="5:87" ht="13">
      <c r="E157" s="3"/>
      <c r="F157" s="3"/>
      <c r="G157" s="3"/>
      <c r="H157" s="3"/>
      <c r="I157" s="3"/>
      <c r="J157" s="3"/>
      <c r="K157" s="3"/>
      <c r="L157" s="3"/>
      <c r="M157" s="3"/>
      <c r="N157" s="3"/>
      <c r="O157" s="3"/>
      <c r="P157" s="3"/>
      <c r="Q157" s="3"/>
      <c r="R157" s="3"/>
      <c r="S157" s="3"/>
      <c r="T157" s="3"/>
      <c r="U157" s="3"/>
      <c r="V157" s="8"/>
      <c r="W157" s="9"/>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row>
    <row r="158" spans="5:87" ht="13">
      <c r="E158" s="3"/>
      <c r="F158" s="3"/>
      <c r="G158" s="3"/>
      <c r="H158" s="3"/>
      <c r="I158" s="3"/>
      <c r="J158" s="3"/>
      <c r="K158" s="3"/>
      <c r="L158" s="3"/>
      <c r="M158" s="3"/>
      <c r="N158" s="3"/>
      <c r="O158" s="3"/>
      <c r="P158" s="3"/>
      <c r="Q158" s="3"/>
      <c r="R158" s="3"/>
      <c r="S158" s="3"/>
      <c r="T158" s="3"/>
      <c r="U158" s="3"/>
      <c r="V158" s="8"/>
      <c r="W158" s="9"/>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row>
    <row r="159" spans="5:87" ht="13">
      <c r="E159" s="3"/>
      <c r="F159" s="3"/>
      <c r="G159" s="3"/>
      <c r="H159" s="3"/>
      <c r="I159" s="3"/>
      <c r="J159" s="3"/>
      <c r="K159" s="3"/>
      <c r="L159" s="3"/>
      <c r="M159" s="3"/>
      <c r="N159" s="3"/>
      <c r="O159" s="3"/>
      <c r="P159" s="3"/>
      <c r="Q159" s="3"/>
      <c r="R159" s="3"/>
      <c r="S159" s="3"/>
      <c r="T159" s="3"/>
      <c r="U159" s="3"/>
      <c r="V159" s="8"/>
      <c r="W159" s="9"/>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row>
    <row r="160" spans="5:87" ht="13">
      <c r="E160" s="3"/>
      <c r="F160" s="3"/>
      <c r="G160" s="3"/>
      <c r="H160" s="3"/>
      <c r="I160" s="3"/>
      <c r="J160" s="3"/>
      <c r="K160" s="3"/>
      <c r="L160" s="3"/>
      <c r="M160" s="3"/>
      <c r="N160" s="3"/>
      <c r="O160" s="3"/>
      <c r="P160" s="3"/>
      <c r="Q160" s="3"/>
      <c r="R160" s="3"/>
      <c r="S160" s="3"/>
      <c r="T160" s="3"/>
      <c r="U160" s="3"/>
      <c r="V160" s="8"/>
      <c r="W160" s="9"/>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row>
    <row r="161" spans="5:87" ht="13">
      <c r="E161" s="3"/>
      <c r="F161" s="3"/>
      <c r="G161" s="3"/>
      <c r="H161" s="3"/>
      <c r="I161" s="3"/>
      <c r="J161" s="3"/>
      <c r="K161" s="3"/>
      <c r="L161" s="3"/>
      <c r="M161" s="3"/>
      <c r="N161" s="3"/>
      <c r="O161" s="3"/>
      <c r="P161" s="3"/>
      <c r="Q161" s="3"/>
      <c r="R161" s="3"/>
      <c r="S161" s="3"/>
      <c r="T161" s="3"/>
      <c r="U161" s="3"/>
      <c r="V161" s="8"/>
      <c r="W161" s="9"/>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row>
    <row r="162" spans="5:87" ht="13">
      <c r="E162" s="3"/>
      <c r="F162" s="3"/>
      <c r="G162" s="3"/>
      <c r="H162" s="3"/>
      <c r="I162" s="3"/>
      <c r="J162" s="3"/>
      <c r="K162" s="3"/>
      <c r="L162" s="3"/>
      <c r="M162" s="3"/>
      <c r="N162" s="3"/>
      <c r="O162" s="3"/>
      <c r="P162" s="3"/>
      <c r="Q162" s="3"/>
      <c r="R162" s="3"/>
      <c r="S162" s="3"/>
      <c r="T162" s="3"/>
      <c r="U162" s="3"/>
      <c r="V162" s="8"/>
      <c r="W162" s="9"/>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row>
    <row r="163" spans="5:87" ht="13">
      <c r="E163" s="3"/>
      <c r="F163" s="3"/>
      <c r="G163" s="3"/>
      <c r="H163" s="3"/>
      <c r="I163" s="3"/>
      <c r="J163" s="3"/>
      <c r="K163" s="3"/>
      <c r="L163" s="3"/>
      <c r="M163" s="3"/>
      <c r="N163" s="3"/>
      <c r="O163" s="3"/>
      <c r="P163" s="3"/>
      <c r="Q163" s="3"/>
      <c r="R163" s="3"/>
      <c r="S163" s="3"/>
      <c r="T163" s="3"/>
      <c r="U163" s="3"/>
      <c r="V163" s="8"/>
      <c r="W163" s="9"/>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row>
    <row r="164" spans="5:87" ht="13">
      <c r="E164" s="3"/>
      <c r="F164" s="3"/>
      <c r="G164" s="3"/>
      <c r="H164" s="3"/>
      <c r="I164" s="3"/>
      <c r="J164" s="3"/>
      <c r="K164" s="3"/>
      <c r="L164" s="3"/>
      <c r="M164" s="3"/>
      <c r="N164" s="3"/>
      <c r="O164" s="3"/>
      <c r="P164" s="3"/>
      <c r="Q164" s="3"/>
      <c r="R164" s="3"/>
      <c r="S164" s="3"/>
      <c r="T164" s="3"/>
      <c r="U164" s="3"/>
      <c r="V164" s="8"/>
      <c r="W164" s="9"/>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row>
    <row r="165" spans="5:87" ht="13">
      <c r="E165" s="3"/>
      <c r="F165" s="3"/>
      <c r="G165" s="3"/>
      <c r="H165" s="3"/>
      <c r="I165" s="3"/>
      <c r="J165" s="3"/>
      <c r="K165" s="3"/>
      <c r="L165" s="3"/>
      <c r="M165" s="3"/>
      <c r="N165" s="3"/>
      <c r="O165" s="3"/>
      <c r="P165" s="3"/>
      <c r="Q165" s="3"/>
      <c r="R165" s="3"/>
      <c r="S165" s="3"/>
      <c r="T165" s="3"/>
      <c r="U165" s="3"/>
      <c r="V165" s="8"/>
      <c r="W165" s="9"/>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row>
    <row r="166" spans="5:87" ht="13">
      <c r="E166" s="3"/>
      <c r="F166" s="3"/>
      <c r="G166" s="3"/>
      <c r="H166" s="3"/>
      <c r="I166" s="3"/>
      <c r="J166" s="3"/>
      <c r="K166" s="3"/>
      <c r="L166" s="3"/>
      <c r="M166" s="3"/>
      <c r="N166" s="3"/>
      <c r="O166" s="3"/>
      <c r="P166" s="3"/>
      <c r="Q166" s="3"/>
      <c r="R166" s="3"/>
      <c r="S166" s="3"/>
      <c r="T166" s="3"/>
      <c r="U166" s="3"/>
      <c r="V166" s="8"/>
      <c r="W166" s="9"/>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row>
    <row r="167" spans="5:87" ht="13">
      <c r="E167" s="3"/>
      <c r="F167" s="3"/>
      <c r="G167" s="3"/>
      <c r="H167" s="3"/>
      <c r="I167" s="3"/>
      <c r="J167" s="3"/>
      <c r="K167" s="3"/>
      <c r="L167" s="3"/>
      <c r="M167" s="3"/>
      <c r="N167" s="3"/>
      <c r="O167" s="3"/>
      <c r="P167" s="3"/>
      <c r="Q167" s="3"/>
      <c r="R167" s="3"/>
      <c r="S167" s="3"/>
      <c r="T167" s="3"/>
      <c r="U167" s="3"/>
      <c r="V167" s="8"/>
      <c r="W167" s="9"/>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row>
    <row r="168" spans="5:87" ht="13">
      <c r="E168" s="3"/>
      <c r="F168" s="3"/>
      <c r="G168" s="3"/>
      <c r="H168" s="3"/>
      <c r="I168" s="3"/>
      <c r="J168" s="3"/>
      <c r="K168" s="3"/>
      <c r="L168" s="3"/>
      <c r="M168" s="3"/>
      <c r="N168" s="3"/>
      <c r="O168" s="3"/>
      <c r="P168" s="3"/>
      <c r="Q168" s="3"/>
      <c r="R168" s="3"/>
      <c r="S168" s="3"/>
      <c r="T168" s="3"/>
      <c r="U168" s="3"/>
      <c r="V168" s="8"/>
      <c r="W168" s="9"/>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row>
    <row r="169" spans="5:87" ht="13">
      <c r="E169" s="3"/>
      <c r="F169" s="3"/>
      <c r="G169" s="3"/>
      <c r="H169" s="3"/>
      <c r="I169" s="3"/>
      <c r="J169" s="3"/>
      <c r="K169" s="3"/>
      <c r="L169" s="3"/>
      <c r="M169" s="3"/>
      <c r="N169" s="3"/>
      <c r="O169" s="3"/>
      <c r="P169" s="3"/>
      <c r="Q169" s="3"/>
      <c r="R169" s="3"/>
      <c r="S169" s="3"/>
      <c r="T169" s="3"/>
      <c r="U169" s="3"/>
      <c r="V169" s="8"/>
      <c r="W169" s="9"/>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row>
    <row r="170" spans="5:87" ht="13">
      <c r="E170" s="3"/>
      <c r="F170" s="3"/>
      <c r="G170" s="3"/>
      <c r="H170" s="3"/>
      <c r="I170" s="3"/>
      <c r="J170" s="3"/>
      <c r="K170" s="3"/>
      <c r="L170" s="3"/>
      <c r="M170" s="3"/>
      <c r="N170" s="3"/>
      <c r="O170" s="3"/>
      <c r="P170" s="3"/>
      <c r="Q170" s="3"/>
      <c r="R170" s="3"/>
      <c r="S170" s="3"/>
      <c r="T170" s="3"/>
      <c r="U170" s="3"/>
      <c r="V170" s="8"/>
      <c r="W170" s="9"/>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row>
    <row r="171" spans="5:87" ht="13">
      <c r="E171" s="3"/>
      <c r="F171" s="3"/>
      <c r="G171" s="3"/>
      <c r="H171" s="3"/>
      <c r="I171" s="3"/>
      <c r="J171" s="3"/>
      <c r="K171" s="3"/>
      <c r="L171" s="3"/>
      <c r="M171" s="3"/>
      <c r="N171" s="3"/>
      <c r="O171" s="3"/>
      <c r="P171" s="3"/>
      <c r="Q171" s="3"/>
      <c r="R171" s="3"/>
      <c r="S171" s="3"/>
      <c r="T171" s="3"/>
      <c r="U171" s="3"/>
      <c r="V171" s="8"/>
      <c r="W171" s="9"/>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row>
    <row r="172" spans="5:87" ht="13">
      <c r="E172" s="3"/>
      <c r="F172" s="3"/>
      <c r="G172" s="3"/>
      <c r="H172" s="3"/>
      <c r="I172" s="3"/>
      <c r="J172" s="3"/>
      <c r="K172" s="3"/>
      <c r="L172" s="3"/>
      <c r="M172" s="3"/>
      <c r="N172" s="3"/>
      <c r="O172" s="3"/>
      <c r="P172" s="3"/>
      <c r="Q172" s="3"/>
      <c r="R172" s="3"/>
      <c r="S172" s="3"/>
      <c r="T172" s="3"/>
      <c r="U172" s="3"/>
      <c r="V172" s="8"/>
      <c r="W172" s="9"/>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row>
    <row r="173" spans="5:87" ht="13">
      <c r="E173" s="3"/>
      <c r="F173" s="3"/>
      <c r="G173" s="3"/>
      <c r="H173" s="3"/>
      <c r="I173" s="3"/>
      <c r="J173" s="3"/>
      <c r="K173" s="3"/>
      <c r="L173" s="3"/>
      <c r="M173" s="3"/>
      <c r="N173" s="3"/>
      <c r="O173" s="3"/>
      <c r="P173" s="3"/>
      <c r="Q173" s="3"/>
      <c r="R173" s="3"/>
      <c r="S173" s="3"/>
      <c r="T173" s="3"/>
      <c r="U173" s="3"/>
      <c r="V173" s="8"/>
      <c r="W173" s="9"/>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row>
    <row r="174" spans="5:87" ht="13">
      <c r="E174" s="3"/>
      <c r="F174" s="3"/>
      <c r="G174" s="3"/>
      <c r="H174" s="3"/>
      <c r="I174" s="3"/>
      <c r="J174" s="3"/>
      <c r="K174" s="3"/>
      <c r="L174" s="3"/>
      <c r="M174" s="3"/>
      <c r="N174" s="3"/>
      <c r="O174" s="3"/>
      <c r="P174" s="3"/>
      <c r="Q174" s="3"/>
      <c r="R174" s="3"/>
      <c r="S174" s="3"/>
      <c r="T174" s="3"/>
      <c r="U174" s="3"/>
      <c r="V174" s="8"/>
      <c r="W174" s="9"/>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row>
    <row r="175" spans="5:87" ht="13">
      <c r="E175" s="3"/>
      <c r="F175" s="3"/>
      <c r="G175" s="3"/>
      <c r="H175" s="3"/>
      <c r="I175" s="3"/>
      <c r="J175" s="3"/>
      <c r="K175" s="3"/>
      <c r="L175" s="3"/>
      <c r="M175" s="3"/>
      <c r="N175" s="3"/>
      <c r="O175" s="3"/>
      <c r="P175" s="3"/>
      <c r="Q175" s="3"/>
      <c r="R175" s="3"/>
      <c r="S175" s="3"/>
      <c r="T175" s="3"/>
      <c r="U175" s="3"/>
      <c r="V175" s="8"/>
      <c r="W175" s="9"/>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row>
    <row r="176" spans="5:87" ht="13">
      <c r="E176" s="3"/>
      <c r="F176" s="3"/>
      <c r="G176" s="3"/>
      <c r="H176" s="3"/>
      <c r="I176" s="3"/>
      <c r="J176" s="3"/>
      <c r="K176" s="3"/>
      <c r="L176" s="3"/>
      <c r="M176" s="3"/>
      <c r="N176" s="3"/>
      <c r="O176" s="3"/>
      <c r="P176" s="3"/>
      <c r="Q176" s="3"/>
      <c r="R176" s="3"/>
      <c r="S176" s="3"/>
      <c r="T176" s="3"/>
      <c r="U176" s="3"/>
      <c r="V176" s="8"/>
      <c r="W176" s="9"/>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row>
    <row r="177" spans="5:87" ht="13">
      <c r="E177" s="3"/>
      <c r="F177" s="3"/>
      <c r="G177" s="3"/>
      <c r="H177" s="3"/>
      <c r="I177" s="3"/>
      <c r="J177" s="3"/>
      <c r="K177" s="3"/>
      <c r="L177" s="3"/>
      <c r="M177" s="3"/>
      <c r="N177" s="3"/>
      <c r="O177" s="3"/>
      <c r="P177" s="3"/>
      <c r="Q177" s="3"/>
      <c r="R177" s="3"/>
      <c r="S177" s="3"/>
      <c r="T177" s="3"/>
      <c r="U177" s="3"/>
      <c r="V177" s="8"/>
      <c r="W177" s="9"/>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row>
    <row r="178" spans="5:87" ht="13">
      <c r="E178" s="3"/>
      <c r="F178" s="3"/>
      <c r="G178" s="3"/>
      <c r="H178" s="3"/>
      <c r="I178" s="3"/>
      <c r="J178" s="3"/>
      <c r="K178" s="3"/>
      <c r="L178" s="3"/>
      <c r="M178" s="3"/>
      <c r="N178" s="3"/>
      <c r="O178" s="3"/>
      <c r="P178" s="3"/>
      <c r="Q178" s="3"/>
      <c r="R178" s="3"/>
      <c r="S178" s="3"/>
      <c r="T178" s="3"/>
      <c r="U178" s="3"/>
      <c r="V178" s="8"/>
      <c r="W178" s="9"/>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row>
    <row r="179" spans="5:87" ht="13">
      <c r="E179" s="3"/>
      <c r="F179" s="3"/>
      <c r="G179" s="3"/>
      <c r="H179" s="3"/>
      <c r="I179" s="3"/>
      <c r="J179" s="3"/>
      <c r="K179" s="3"/>
      <c r="L179" s="3"/>
      <c r="M179" s="3"/>
      <c r="N179" s="3"/>
      <c r="O179" s="3"/>
      <c r="P179" s="3"/>
      <c r="Q179" s="3"/>
      <c r="R179" s="3"/>
      <c r="S179" s="3"/>
      <c r="T179" s="3"/>
      <c r="U179" s="3"/>
      <c r="V179" s="8"/>
      <c r="W179" s="9"/>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row>
    <row r="180" spans="5:87" ht="13">
      <c r="E180" s="3"/>
      <c r="F180" s="3"/>
      <c r="G180" s="3"/>
      <c r="H180" s="3"/>
      <c r="I180" s="3"/>
      <c r="J180" s="3"/>
      <c r="K180" s="3"/>
      <c r="L180" s="3"/>
      <c r="M180" s="3"/>
      <c r="N180" s="3"/>
      <c r="O180" s="3"/>
      <c r="P180" s="3"/>
      <c r="Q180" s="3"/>
      <c r="R180" s="3"/>
      <c r="S180" s="3"/>
      <c r="T180" s="3"/>
      <c r="U180" s="3"/>
      <c r="V180" s="8"/>
      <c r="W180" s="9"/>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row>
    <row r="181" spans="5:87" ht="13">
      <c r="E181" s="3"/>
      <c r="F181" s="3"/>
      <c r="G181" s="3"/>
      <c r="H181" s="3"/>
      <c r="I181" s="3"/>
      <c r="J181" s="3"/>
      <c r="K181" s="3"/>
      <c r="L181" s="3"/>
      <c r="M181" s="3"/>
      <c r="N181" s="3"/>
      <c r="O181" s="3"/>
      <c r="P181" s="3"/>
      <c r="Q181" s="3"/>
      <c r="R181" s="3"/>
      <c r="S181" s="3"/>
      <c r="T181" s="3"/>
      <c r="U181" s="3"/>
      <c r="V181" s="8"/>
      <c r="W181" s="9"/>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row>
    <row r="182" spans="5:87" ht="13">
      <c r="E182" s="3"/>
      <c r="F182" s="3"/>
      <c r="G182" s="3"/>
      <c r="H182" s="3"/>
      <c r="I182" s="3"/>
      <c r="J182" s="3"/>
      <c r="K182" s="3"/>
      <c r="L182" s="3"/>
      <c r="M182" s="3"/>
      <c r="N182" s="3"/>
      <c r="O182" s="3"/>
      <c r="P182" s="3"/>
      <c r="Q182" s="3"/>
      <c r="R182" s="3"/>
      <c r="S182" s="3"/>
      <c r="T182" s="3"/>
      <c r="U182" s="3"/>
      <c r="V182" s="8"/>
      <c r="W182" s="9"/>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row>
    <row r="183" spans="5:87" ht="13">
      <c r="E183" s="3"/>
      <c r="F183" s="3"/>
      <c r="G183" s="3"/>
      <c r="H183" s="3"/>
      <c r="I183" s="3"/>
      <c r="J183" s="3"/>
      <c r="K183" s="3"/>
      <c r="L183" s="3"/>
      <c r="M183" s="3"/>
      <c r="N183" s="3"/>
      <c r="O183" s="3"/>
      <c r="P183" s="3"/>
      <c r="Q183" s="3"/>
      <c r="R183" s="3"/>
      <c r="S183" s="3"/>
      <c r="T183" s="3"/>
      <c r="U183" s="3"/>
      <c r="V183" s="8"/>
      <c r="W183" s="9"/>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row>
    <row r="184" spans="5:87" ht="13">
      <c r="E184" s="3"/>
      <c r="F184" s="3"/>
      <c r="G184" s="3"/>
      <c r="H184" s="3"/>
      <c r="I184" s="3"/>
      <c r="J184" s="3"/>
      <c r="K184" s="3"/>
      <c r="L184" s="3"/>
      <c r="M184" s="3"/>
      <c r="N184" s="3"/>
      <c r="O184" s="3"/>
      <c r="P184" s="3"/>
      <c r="Q184" s="3"/>
      <c r="R184" s="3"/>
      <c r="S184" s="3"/>
      <c r="T184" s="3"/>
      <c r="U184" s="3"/>
      <c r="V184" s="8"/>
      <c r="W184" s="9"/>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row>
    <row r="185" spans="5:87" ht="13">
      <c r="E185" s="3"/>
      <c r="F185" s="3"/>
      <c r="G185" s="3"/>
      <c r="H185" s="3"/>
      <c r="I185" s="3"/>
      <c r="J185" s="3"/>
      <c r="K185" s="3"/>
      <c r="L185" s="3"/>
      <c r="M185" s="3"/>
      <c r="N185" s="3"/>
      <c r="O185" s="3"/>
      <c r="P185" s="3"/>
      <c r="Q185" s="3"/>
      <c r="R185" s="3"/>
      <c r="S185" s="3"/>
      <c r="T185" s="3"/>
      <c r="U185" s="3"/>
      <c r="V185" s="8"/>
      <c r="W185" s="9"/>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row>
    <row r="186" spans="5:87" ht="13">
      <c r="E186" s="3"/>
      <c r="F186" s="3"/>
      <c r="G186" s="3"/>
      <c r="H186" s="3"/>
      <c r="I186" s="3"/>
      <c r="J186" s="3"/>
      <c r="K186" s="3"/>
      <c r="L186" s="3"/>
      <c r="M186" s="3"/>
      <c r="N186" s="3"/>
      <c r="O186" s="3"/>
      <c r="P186" s="3"/>
      <c r="Q186" s="3"/>
      <c r="R186" s="3"/>
      <c r="S186" s="3"/>
      <c r="T186" s="3"/>
      <c r="U186" s="3"/>
      <c r="V186" s="8"/>
      <c r="W186" s="9"/>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row>
    <row r="187" spans="5:87" ht="13">
      <c r="E187" s="3"/>
      <c r="F187" s="3"/>
      <c r="G187" s="3"/>
      <c r="H187" s="3"/>
      <c r="I187" s="3"/>
      <c r="J187" s="3"/>
      <c r="K187" s="3"/>
      <c r="L187" s="3"/>
      <c r="M187" s="3"/>
      <c r="N187" s="3"/>
      <c r="O187" s="3"/>
      <c r="P187" s="3"/>
      <c r="Q187" s="3"/>
      <c r="R187" s="3"/>
      <c r="S187" s="3"/>
      <c r="T187" s="3"/>
      <c r="U187" s="3"/>
      <c r="V187" s="8"/>
      <c r="W187" s="9"/>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row>
    <row r="188" spans="5:87" ht="13">
      <c r="E188" s="3"/>
      <c r="F188" s="3"/>
      <c r="G188" s="3"/>
      <c r="H188" s="3"/>
      <c r="I188" s="3"/>
      <c r="J188" s="3"/>
      <c r="K188" s="3"/>
      <c r="L188" s="3"/>
      <c r="M188" s="3"/>
      <c r="N188" s="3"/>
      <c r="O188" s="3"/>
      <c r="P188" s="3"/>
      <c r="Q188" s="3"/>
      <c r="R188" s="3"/>
      <c r="S188" s="3"/>
      <c r="T188" s="3"/>
      <c r="U188" s="3"/>
      <c r="V188" s="8"/>
      <c r="W188" s="9"/>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row>
    <row r="189" spans="5:87" ht="13">
      <c r="E189" s="3"/>
      <c r="F189" s="3"/>
      <c r="G189" s="3"/>
      <c r="H189" s="3"/>
      <c r="I189" s="3"/>
      <c r="J189" s="3"/>
      <c r="K189" s="3"/>
      <c r="L189" s="3"/>
      <c r="M189" s="3"/>
      <c r="N189" s="3"/>
      <c r="O189" s="3"/>
      <c r="P189" s="3"/>
      <c r="Q189" s="3"/>
      <c r="R189" s="3"/>
      <c r="S189" s="3"/>
      <c r="T189" s="3"/>
      <c r="U189" s="3"/>
      <c r="V189" s="8"/>
      <c r="W189" s="9"/>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row>
    <row r="190" spans="5:87" ht="13">
      <c r="E190" s="3"/>
      <c r="F190" s="3"/>
      <c r="G190" s="3"/>
      <c r="H190" s="3"/>
      <c r="I190" s="3"/>
      <c r="J190" s="3"/>
      <c r="K190" s="3"/>
      <c r="L190" s="3"/>
      <c r="M190" s="3"/>
      <c r="N190" s="3"/>
      <c r="O190" s="3"/>
      <c r="P190" s="3"/>
      <c r="Q190" s="3"/>
      <c r="R190" s="3"/>
      <c r="S190" s="3"/>
      <c r="T190" s="3"/>
      <c r="U190" s="3"/>
      <c r="V190" s="8"/>
      <c r="W190" s="9"/>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row>
    <row r="191" spans="5:87" ht="13">
      <c r="E191" s="3"/>
      <c r="F191" s="3"/>
      <c r="G191" s="3"/>
      <c r="H191" s="3"/>
      <c r="I191" s="3"/>
      <c r="J191" s="3"/>
      <c r="K191" s="3"/>
      <c r="L191" s="3"/>
      <c r="M191" s="3"/>
      <c r="N191" s="3"/>
      <c r="O191" s="3"/>
      <c r="P191" s="3"/>
      <c r="Q191" s="3"/>
      <c r="R191" s="3"/>
      <c r="S191" s="3"/>
      <c r="T191" s="3"/>
      <c r="U191" s="3"/>
      <c r="V191" s="8"/>
      <c r="W191" s="9"/>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row>
    <row r="192" spans="5:87" ht="13">
      <c r="E192" s="3"/>
      <c r="F192" s="3"/>
      <c r="G192" s="3"/>
      <c r="H192" s="3"/>
      <c r="I192" s="3"/>
      <c r="J192" s="3"/>
      <c r="K192" s="3"/>
      <c r="L192" s="3"/>
      <c r="M192" s="3"/>
      <c r="N192" s="3"/>
      <c r="O192" s="3"/>
      <c r="P192" s="3"/>
      <c r="Q192" s="3"/>
      <c r="R192" s="3"/>
      <c r="S192" s="3"/>
      <c r="T192" s="3"/>
      <c r="U192" s="3"/>
      <c r="V192" s="8"/>
      <c r="W192" s="9"/>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row>
    <row r="193" spans="5:87" ht="13">
      <c r="E193" s="3"/>
      <c r="F193" s="3"/>
      <c r="G193" s="3"/>
      <c r="H193" s="3"/>
      <c r="I193" s="3"/>
      <c r="J193" s="3"/>
      <c r="K193" s="3"/>
      <c r="L193" s="3"/>
      <c r="M193" s="3"/>
      <c r="N193" s="3"/>
      <c r="O193" s="3"/>
      <c r="P193" s="3"/>
      <c r="Q193" s="3"/>
      <c r="R193" s="3"/>
      <c r="S193" s="3"/>
      <c r="T193" s="3"/>
      <c r="U193" s="3"/>
      <c r="V193" s="8"/>
      <c r="W193" s="9"/>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row>
    <row r="194" spans="5:87" ht="13">
      <c r="E194" s="3"/>
      <c r="F194" s="3"/>
      <c r="G194" s="3"/>
      <c r="H194" s="3"/>
      <c r="I194" s="3"/>
      <c r="J194" s="3"/>
      <c r="K194" s="3"/>
      <c r="L194" s="3"/>
      <c r="M194" s="3"/>
      <c r="N194" s="3"/>
      <c r="O194" s="3"/>
      <c r="P194" s="3"/>
      <c r="Q194" s="3"/>
      <c r="R194" s="3"/>
      <c r="S194" s="3"/>
      <c r="T194" s="3"/>
      <c r="U194" s="3"/>
      <c r="V194" s="8"/>
      <c r="W194" s="9"/>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row>
    <row r="195" spans="5:87" ht="13">
      <c r="E195" s="3"/>
      <c r="F195" s="3"/>
      <c r="G195" s="3"/>
      <c r="H195" s="3"/>
      <c r="I195" s="3"/>
      <c r="J195" s="3"/>
      <c r="K195" s="3"/>
      <c r="L195" s="3"/>
      <c r="M195" s="3"/>
      <c r="N195" s="3"/>
      <c r="O195" s="3"/>
      <c r="P195" s="3"/>
      <c r="Q195" s="3"/>
      <c r="R195" s="3"/>
      <c r="S195" s="3"/>
      <c r="T195" s="3"/>
      <c r="U195" s="3"/>
      <c r="V195" s="8"/>
      <c r="W195" s="9"/>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row>
    <row r="196" spans="5:87" ht="13">
      <c r="E196" s="3"/>
      <c r="F196" s="3"/>
      <c r="G196" s="3"/>
      <c r="H196" s="3"/>
      <c r="I196" s="3"/>
      <c r="J196" s="3"/>
      <c r="K196" s="3"/>
      <c r="L196" s="3"/>
      <c r="M196" s="3"/>
      <c r="N196" s="3"/>
      <c r="O196" s="3"/>
      <c r="P196" s="3"/>
      <c r="Q196" s="3"/>
      <c r="R196" s="3"/>
      <c r="S196" s="3"/>
      <c r="T196" s="3"/>
      <c r="U196" s="3"/>
      <c r="V196" s="8"/>
      <c r="W196" s="9"/>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row>
    <row r="197" spans="5:87" ht="13">
      <c r="E197" s="3"/>
      <c r="F197" s="3"/>
      <c r="G197" s="3"/>
      <c r="H197" s="3"/>
      <c r="I197" s="3"/>
      <c r="J197" s="3"/>
      <c r="K197" s="3"/>
      <c r="L197" s="3"/>
      <c r="M197" s="3"/>
      <c r="N197" s="3"/>
      <c r="O197" s="3"/>
      <c r="P197" s="3"/>
      <c r="Q197" s="3"/>
      <c r="R197" s="3"/>
      <c r="S197" s="3"/>
      <c r="T197" s="3"/>
      <c r="U197" s="3"/>
      <c r="V197" s="8"/>
      <c r="W197" s="9"/>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row>
    <row r="198" spans="5:87" ht="13">
      <c r="E198" s="3"/>
      <c r="F198" s="3"/>
      <c r="G198" s="3"/>
      <c r="H198" s="3"/>
      <c r="I198" s="3"/>
      <c r="J198" s="3"/>
      <c r="K198" s="3"/>
      <c r="L198" s="3"/>
      <c r="M198" s="3"/>
      <c r="N198" s="3"/>
      <c r="O198" s="3"/>
      <c r="P198" s="3"/>
      <c r="Q198" s="3"/>
      <c r="R198" s="3"/>
      <c r="S198" s="3"/>
      <c r="T198" s="3"/>
      <c r="U198" s="3"/>
      <c r="V198" s="8"/>
      <c r="W198" s="9"/>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row>
    <row r="199" spans="5:87" ht="13">
      <c r="E199" s="3"/>
      <c r="F199" s="3"/>
      <c r="G199" s="3"/>
      <c r="H199" s="3"/>
      <c r="I199" s="3"/>
      <c r="J199" s="3"/>
      <c r="K199" s="3"/>
      <c r="L199" s="3"/>
      <c r="M199" s="3"/>
      <c r="N199" s="3"/>
      <c r="O199" s="3"/>
      <c r="P199" s="3"/>
      <c r="Q199" s="3"/>
      <c r="R199" s="3"/>
      <c r="S199" s="3"/>
      <c r="T199" s="3"/>
      <c r="U199" s="3"/>
      <c r="V199" s="8"/>
      <c r="W199" s="9"/>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row>
    <row r="200" spans="5:87" ht="13">
      <c r="E200" s="3"/>
      <c r="F200" s="3"/>
      <c r="G200" s="3"/>
      <c r="H200" s="3"/>
      <c r="I200" s="3"/>
      <c r="J200" s="3"/>
      <c r="K200" s="3"/>
      <c r="L200" s="3"/>
      <c r="M200" s="3"/>
      <c r="N200" s="3"/>
      <c r="O200" s="3"/>
      <c r="P200" s="3"/>
      <c r="Q200" s="3"/>
      <c r="R200" s="3"/>
      <c r="S200" s="3"/>
      <c r="T200" s="3"/>
      <c r="U200" s="3"/>
      <c r="V200" s="8"/>
      <c r="W200" s="9"/>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row>
    <row r="201" spans="5:87" ht="13">
      <c r="E201" s="3"/>
      <c r="F201" s="3"/>
      <c r="G201" s="3"/>
      <c r="H201" s="3"/>
      <c r="I201" s="3"/>
      <c r="J201" s="3"/>
      <c r="K201" s="3"/>
      <c r="L201" s="3"/>
      <c r="M201" s="3"/>
      <c r="N201" s="3"/>
      <c r="O201" s="3"/>
      <c r="P201" s="3"/>
      <c r="Q201" s="3"/>
      <c r="R201" s="3"/>
      <c r="S201" s="3"/>
      <c r="T201" s="3"/>
      <c r="U201" s="3"/>
      <c r="V201" s="8"/>
      <c r="W201" s="9"/>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row>
    <row r="202" spans="5:87" ht="13">
      <c r="E202" s="3"/>
      <c r="F202" s="3"/>
      <c r="G202" s="3"/>
      <c r="H202" s="3"/>
      <c r="I202" s="3"/>
      <c r="J202" s="3"/>
      <c r="K202" s="3"/>
      <c r="L202" s="3"/>
      <c r="M202" s="3"/>
      <c r="N202" s="3"/>
      <c r="O202" s="3"/>
      <c r="P202" s="3"/>
      <c r="Q202" s="3"/>
      <c r="R202" s="3"/>
      <c r="S202" s="3"/>
      <c r="T202" s="3"/>
      <c r="U202" s="3"/>
      <c r="V202" s="8"/>
      <c r="W202" s="9"/>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row>
    <row r="203" spans="5:87" ht="13">
      <c r="E203" s="3"/>
      <c r="F203" s="3"/>
      <c r="G203" s="3"/>
      <c r="H203" s="3"/>
      <c r="I203" s="3"/>
      <c r="J203" s="3"/>
      <c r="K203" s="3"/>
      <c r="L203" s="3"/>
      <c r="M203" s="3"/>
      <c r="N203" s="3"/>
      <c r="O203" s="3"/>
      <c r="P203" s="3"/>
      <c r="Q203" s="3"/>
      <c r="R203" s="3"/>
      <c r="S203" s="3"/>
      <c r="T203" s="3"/>
      <c r="U203" s="3"/>
      <c r="V203" s="8"/>
      <c r="W203" s="9"/>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row>
    <row r="204" spans="5:87" ht="13">
      <c r="E204" s="3"/>
      <c r="F204" s="3"/>
      <c r="G204" s="3"/>
      <c r="H204" s="3"/>
      <c r="I204" s="3"/>
      <c r="J204" s="3"/>
      <c r="K204" s="3"/>
      <c r="L204" s="3"/>
      <c r="M204" s="3"/>
      <c r="N204" s="3"/>
      <c r="O204" s="3"/>
      <c r="P204" s="3"/>
      <c r="Q204" s="3"/>
      <c r="R204" s="3"/>
      <c r="S204" s="3"/>
      <c r="T204" s="3"/>
      <c r="U204" s="3"/>
      <c r="V204" s="8"/>
      <c r="W204" s="9"/>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row>
    <row r="205" spans="5:87" ht="13">
      <c r="E205" s="3"/>
      <c r="F205" s="3"/>
      <c r="G205" s="3"/>
      <c r="H205" s="3"/>
      <c r="I205" s="3"/>
      <c r="J205" s="3"/>
      <c r="K205" s="3"/>
      <c r="L205" s="3"/>
      <c r="M205" s="3"/>
      <c r="N205" s="3"/>
      <c r="O205" s="3"/>
      <c r="P205" s="3"/>
      <c r="Q205" s="3"/>
      <c r="R205" s="3"/>
      <c r="S205" s="3"/>
      <c r="T205" s="3"/>
      <c r="U205" s="3"/>
      <c r="V205" s="8"/>
      <c r="W205" s="9"/>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row>
    <row r="206" spans="5:87" ht="13">
      <c r="E206" s="3"/>
      <c r="F206" s="3"/>
      <c r="G206" s="3"/>
      <c r="H206" s="3"/>
      <c r="I206" s="3"/>
      <c r="J206" s="3"/>
      <c r="K206" s="3"/>
      <c r="L206" s="3"/>
      <c r="M206" s="3"/>
      <c r="N206" s="3"/>
      <c r="O206" s="3"/>
      <c r="P206" s="3"/>
      <c r="Q206" s="3"/>
      <c r="R206" s="3"/>
      <c r="S206" s="3"/>
      <c r="T206" s="3"/>
      <c r="U206" s="3"/>
      <c r="V206" s="8"/>
      <c r="W206" s="9"/>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row>
    <row r="207" spans="5:87" ht="13">
      <c r="E207" s="3"/>
      <c r="F207" s="3"/>
      <c r="G207" s="3"/>
      <c r="H207" s="3"/>
      <c r="I207" s="3"/>
      <c r="J207" s="3"/>
      <c r="K207" s="3"/>
      <c r="L207" s="3"/>
      <c r="M207" s="3"/>
      <c r="N207" s="3"/>
      <c r="O207" s="3"/>
      <c r="P207" s="3"/>
      <c r="Q207" s="3"/>
      <c r="R207" s="3"/>
      <c r="S207" s="3"/>
      <c r="T207" s="3"/>
      <c r="U207" s="3"/>
      <c r="V207" s="8"/>
      <c r="W207" s="9"/>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row>
    <row r="208" spans="5:87" ht="13">
      <c r="E208" s="3"/>
      <c r="F208" s="3"/>
      <c r="G208" s="3"/>
      <c r="H208" s="3"/>
      <c r="I208" s="3"/>
      <c r="J208" s="3"/>
      <c r="K208" s="3"/>
      <c r="L208" s="3"/>
      <c r="M208" s="3"/>
      <c r="N208" s="3"/>
      <c r="O208" s="3"/>
      <c r="P208" s="3"/>
      <c r="Q208" s="3"/>
      <c r="R208" s="3"/>
      <c r="S208" s="3"/>
      <c r="T208" s="3"/>
      <c r="U208" s="3"/>
      <c r="V208" s="8"/>
      <c r="W208" s="9"/>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row>
    <row r="209" spans="5:87" ht="13">
      <c r="E209" s="3"/>
      <c r="F209" s="3"/>
      <c r="G209" s="3"/>
      <c r="H209" s="3"/>
      <c r="I209" s="3"/>
      <c r="J209" s="3"/>
      <c r="K209" s="3"/>
      <c r="L209" s="3"/>
      <c r="M209" s="3"/>
      <c r="N209" s="3"/>
      <c r="O209" s="3"/>
      <c r="P209" s="3"/>
      <c r="Q209" s="3"/>
      <c r="R209" s="3"/>
      <c r="S209" s="3"/>
      <c r="T209" s="3"/>
      <c r="U209" s="3"/>
      <c r="V209" s="8"/>
      <c r="W209" s="9"/>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row>
    <row r="210" spans="5:87" ht="13">
      <c r="E210" s="3"/>
      <c r="F210" s="3"/>
      <c r="G210" s="3"/>
      <c r="H210" s="3"/>
      <c r="I210" s="3"/>
      <c r="J210" s="3"/>
      <c r="K210" s="3"/>
      <c r="L210" s="3"/>
      <c r="M210" s="3"/>
      <c r="N210" s="3"/>
      <c r="O210" s="3"/>
      <c r="P210" s="3"/>
      <c r="Q210" s="3"/>
      <c r="R210" s="3"/>
      <c r="S210" s="3"/>
      <c r="T210" s="3"/>
      <c r="U210" s="3"/>
      <c r="V210" s="8"/>
      <c r="W210" s="9"/>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row>
    <row r="211" spans="5:87" ht="13">
      <c r="E211" s="3"/>
      <c r="F211" s="3"/>
      <c r="G211" s="3"/>
      <c r="H211" s="3"/>
      <c r="I211" s="3"/>
      <c r="J211" s="3"/>
      <c r="K211" s="3"/>
      <c r="L211" s="3"/>
      <c r="M211" s="3"/>
      <c r="N211" s="3"/>
      <c r="O211" s="3"/>
      <c r="P211" s="3"/>
      <c r="Q211" s="3"/>
      <c r="R211" s="3"/>
      <c r="S211" s="3"/>
      <c r="T211" s="3"/>
      <c r="U211" s="3"/>
      <c r="V211" s="8"/>
      <c r="W211" s="9"/>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row>
    <row r="212" spans="5:87" ht="13">
      <c r="E212" s="3"/>
      <c r="F212" s="3"/>
      <c r="G212" s="3"/>
      <c r="H212" s="3"/>
      <c r="I212" s="3"/>
      <c r="J212" s="3"/>
      <c r="K212" s="3"/>
      <c r="L212" s="3"/>
      <c r="M212" s="3"/>
      <c r="N212" s="3"/>
      <c r="O212" s="3"/>
      <c r="P212" s="3"/>
      <c r="Q212" s="3"/>
      <c r="R212" s="3"/>
      <c r="S212" s="3"/>
      <c r="T212" s="3"/>
      <c r="U212" s="3"/>
      <c r="V212" s="8"/>
      <c r="W212" s="9"/>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row>
    <row r="213" spans="5:87" ht="13">
      <c r="E213" s="3"/>
      <c r="F213" s="3"/>
      <c r="G213" s="3"/>
      <c r="H213" s="3"/>
      <c r="I213" s="3"/>
      <c r="J213" s="3"/>
      <c r="K213" s="3"/>
      <c r="L213" s="3"/>
      <c r="M213" s="3"/>
      <c r="N213" s="3"/>
      <c r="O213" s="3"/>
      <c r="P213" s="3"/>
      <c r="Q213" s="3"/>
      <c r="R213" s="3"/>
      <c r="S213" s="3"/>
      <c r="T213" s="3"/>
      <c r="U213" s="3"/>
      <c r="V213" s="8"/>
      <c r="W213" s="9"/>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row>
    <row r="214" spans="5:87" ht="13">
      <c r="E214" s="3"/>
      <c r="F214" s="3"/>
      <c r="G214" s="3"/>
      <c r="H214" s="3"/>
      <c r="I214" s="3"/>
      <c r="J214" s="3"/>
      <c r="K214" s="3"/>
      <c r="L214" s="3"/>
      <c r="M214" s="3"/>
      <c r="N214" s="3"/>
      <c r="O214" s="3"/>
      <c r="P214" s="3"/>
      <c r="Q214" s="3"/>
      <c r="R214" s="3"/>
      <c r="S214" s="3"/>
      <c r="T214" s="3"/>
      <c r="U214" s="3"/>
      <c r="V214" s="8"/>
      <c r="W214" s="9"/>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row>
    <row r="215" spans="5:87" ht="13">
      <c r="E215" s="3"/>
      <c r="F215" s="3"/>
      <c r="G215" s="3"/>
      <c r="H215" s="3"/>
      <c r="I215" s="3"/>
      <c r="J215" s="3"/>
      <c r="K215" s="3"/>
      <c r="L215" s="3"/>
      <c r="M215" s="3"/>
      <c r="N215" s="3"/>
      <c r="O215" s="3"/>
      <c r="P215" s="3"/>
      <c r="Q215" s="3"/>
      <c r="R215" s="3"/>
      <c r="S215" s="3"/>
      <c r="T215" s="3"/>
      <c r="U215" s="3"/>
      <c r="V215" s="8"/>
      <c r="W215" s="9"/>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row>
    <row r="216" spans="5:87" ht="13">
      <c r="E216" s="3"/>
      <c r="F216" s="3"/>
      <c r="G216" s="3"/>
      <c r="H216" s="3"/>
      <c r="I216" s="3"/>
      <c r="J216" s="3"/>
      <c r="K216" s="3"/>
      <c r="L216" s="3"/>
      <c r="M216" s="3"/>
      <c r="N216" s="3"/>
      <c r="O216" s="3"/>
      <c r="P216" s="3"/>
      <c r="Q216" s="3"/>
      <c r="R216" s="3"/>
      <c r="S216" s="3"/>
      <c r="T216" s="3"/>
      <c r="U216" s="3"/>
      <c r="V216" s="8"/>
      <c r="W216" s="9"/>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row>
    <row r="217" spans="5:87" ht="13">
      <c r="E217" s="3"/>
      <c r="F217" s="3"/>
      <c r="G217" s="3"/>
      <c r="H217" s="3"/>
      <c r="I217" s="3"/>
      <c r="J217" s="3"/>
      <c r="K217" s="3"/>
      <c r="L217" s="3"/>
      <c r="M217" s="3"/>
      <c r="N217" s="3"/>
      <c r="O217" s="3"/>
      <c r="P217" s="3"/>
      <c r="Q217" s="3"/>
      <c r="R217" s="3"/>
      <c r="S217" s="3"/>
      <c r="T217" s="3"/>
      <c r="U217" s="3"/>
      <c r="V217" s="8"/>
      <c r="W217" s="9"/>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row>
    <row r="218" spans="5:87" ht="13">
      <c r="E218" s="3"/>
      <c r="F218" s="3"/>
      <c r="G218" s="3"/>
      <c r="H218" s="3"/>
      <c r="I218" s="3"/>
      <c r="J218" s="3"/>
      <c r="K218" s="3"/>
      <c r="L218" s="3"/>
      <c r="M218" s="3"/>
      <c r="N218" s="3"/>
      <c r="O218" s="3"/>
      <c r="P218" s="3"/>
      <c r="Q218" s="3"/>
      <c r="R218" s="3"/>
      <c r="S218" s="3"/>
      <c r="T218" s="3"/>
      <c r="U218" s="3"/>
      <c r="V218" s="8"/>
      <c r="W218" s="9"/>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row>
    <row r="219" spans="5:87" ht="13">
      <c r="E219" s="3"/>
      <c r="F219" s="3"/>
      <c r="G219" s="3"/>
      <c r="H219" s="3"/>
      <c r="I219" s="3"/>
      <c r="J219" s="3"/>
      <c r="K219" s="3"/>
      <c r="L219" s="3"/>
      <c r="M219" s="3"/>
      <c r="N219" s="3"/>
      <c r="O219" s="3"/>
      <c r="P219" s="3"/>
      <c r="Q219" s="3"/>
      <c r="R219" s="3"/>
      <c r="S219" s="3"/>
      <c r="T219" s="3"/>
      <c r="U219" s="3"/>
      <c r="V219" s="8"/>
      <c r="W219" s="9"/>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row>
    <row r="220" spans="5:87" ht="13">
      <c r="E220" s="3"/>
      <c r="F220" s="3"/>
      <c r="G220" s="3"/>
      <c r="H220" s="3"/>
      <c r="I220" s="3"/>
      <c r="J220" s="3"/>
      <c r="K220" s="3"/>
      <c r="L220" s="3"/>
      <c r="M220" s="3"/>
      <c r="N220" s="3"/>
      <c r="O220" s="3"/>
      <c r="P220" s="3"/>
      <c r="Q220" s="3"/>
      <c r="R220" s="3"/>
      <c r="S220" s="3"/>
      <c r="T220" s="3"/>
      <c r="U220" s="3"/>
      <c r="V220" s="8"/>
      <c r="W220" s="9"/>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row>
    <row r="221" spans="5:87" ht="13">
      <c r="E221" s="3"/>
      <c r="F221" s="3"/>
      <c r="G221" s="3"/>
      <c r="H221" s="3"/>
      <c r="I221" s="3"/>
      <c r="J221" s="3"/>
      <c r="K221" s="3"/>
      <c r="L221" s="3"/>
      <c r="M221" s="3"/>
      <c r="N221" s="3"/>
      <c r="O221" s="3"/>
      <c r="P221" s="3"/>
      <c r="Q221" s="3"/>
      <c r="R221" s="3"/>
      <c r="S221" s="3"/>
      <c r="T221" s="3"/>
      <c r="U221" s="3"/>
      <c r="V221" s="8"/>
      <c r="W221" s="9"/>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row>
    <row r="222" spans="5:87" ht="13">
      <c r="E222" s="3"/>
      <c r="F222" s="3"/>
      <c r="G222" s="3"/>
      <c r="H222" s="3"/>
      <c r="I222" s="3"/>
      <c r="J222" s="3"/>
      <c r="K222" s="3"/>
      <c r="L222" s="3"/>
      <c r="M222" s="3"/>
      <c r="N222" s="3"/>
      <c r="O222" s="3"/>
      <c r="P222" s="3"/>
      <c r="Q222" s="3"/>
      <c r="R222" s="3"/>
      <c r="S222" s="3"/>
      <c r="T222" s="3"/>
      <c r="U222" s="3"/>
      <c r="V222" s="8"/>
      <c r="W222" s="9"/>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row>
    <row r="223" spans="5:87" ht="13">
      <c r="E223" s="3"/>
      <c r="F223" s="3"/>
      <c r="G223" s="3"/>
      <c r="H223" s="3"/>
      <c r="I223" s="3"/>
      <c r="J223" s="3"/>
      <c r="K223" s="3"/>
      <c r="L223" s="3"/>
      <c r="M223" s="3"/>
      <c r="N223" s="3"/>
      <c r="O223" s="3"/>
      <c r="P223" s="3"/>
      <c r="Q223" s="3"/>
      <c r="R223" s="3"/>
      <c r="S223" s="3"/>
      <c r="T223" s="3"/>
      <c r="U223" s="3"/>
      <c r="V223" s="8"/>
      <c r="W223" s="9"/>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row>
    <row r="224" spans="5:87" ht="13">
      <c r="E224" s="3"/>
      <c r="F224" s="3"/>
      <c r="G224" s="3"/>
      <c r="H224" s="3"/>
      <c r="I224" s="3"/>
      <c r="J224" s="3"/>
      <c r="K224" s="3"/>
      <c r="L224" s="3"/>
      <c r="M224" s="3"/>
      <c r="N224" s="3"/>
      <c r="O224" s="3"/>
      <c r="P224" s="3"/>
      <c r="Q224" s="3"/>
      <c r="R224" s="3"/>
      <c r="S224" s="3"/>
      <c r="T224" s="3"/>
      <c r="U224" s="3"/>
      <c r="V224" s="8"/>
      <c r="W224" s="9"/>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row>
    <row r="225" spans="5:87" ht="13">
      <c r="E225" s="3"/>
      <c r="F225" s="3"/>
      <c r="G225" s="3"/>
      <c r="H225" s="3"/>
      <c r="I225" s="3"/>
      <c r="J225" s="3"/>
      <c r="K225" s="3"/>
      <c r="L225" s="3"/>
      <c r="M225" s="3"/>
      <c r="N225" s="3"/>
      <c r="O225" s="3"/>
      <c r="P225" s="3"/>
      <c r="Q225" s="3"/>
      <c r="R225" s="3"/>
      <c r="S225" s="3"/>
      <c r="T225" s="3"/>
      <c r="U225" s="3"/>
      <c r="V225" s="8"/>
      <c r="W225" s="9"/>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row>
    <row r="226" spans="5:87" ht="13">
      <c r="E226" s="3"/>
      <c r="F226" s="3"/>
      <c r="G226" s="3"/>
      <c r="H226" s="3"/>
      <c r="I226" s="3"/>
      <c r="J226" s="3"/>
      <c r="K226" s="3"/>
      <c r="L226" s="3"/>
      <c r="M226" s="3"/>
      <c r="N226" s="3"/>
      <c r="O226" s="3"/>
      <c r="P226" s="3"/>
      <c r="Q226" s="3"/>
      <c r="R226" s="3"/>
      <c r="S226" s="3"/>
      <c r="T226" s="3"/>
      <c r="U226" s="3"/>
      <c r="V226" s="8"/>
      <c r="W226" s="9"/>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row>
    <row r="227" spans="5:87" ht="13">
      <c r="E227" s="3"/>
      <c r="F227" s="3"/>
      <c r="G227" s="3"/>
      <c r="H227" s="3"/>
      <c r="I227" s="3"/>
      <c r="J227" s="3"/>
      <c r="K227" s="3"/>
      <c r="L227" s="3"/>
      <c r="M227" s="3"/>
      <c r="N227" s="3"/>
      <c r="O227" s="3"/>
      <c r="P227" s="3"/>
      <c r="Q227" s="3"/>
      <c r="R227" s="3"/>
      <c r="S227" s="3"/>
      <c r="T227" s="3"/>
      <c r="U227" s="3"/>
      <c r="V227" s="8"/>
      <c r="W227" s="9"/>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row>
    <row r="228" spans="5:87" ht="13">
      <c r="E228" s="3"/>
      <c r="F228" s="3"/>
      <c r="G228" s="3"/>
      <c r="H228" s="3"/>
      <c r="I228" s="3"/>
      <c r="J228" s="3"/>
      <c r="K228" s="3"/>
      <c r="L228" s="3"/>
      <c r="M228" s="3"/>
      <c r="N228" s="3"/>
      <c r="O228" s="3"/>
      <c r="P228" s="3"/>
      <c r="Q228" s="3"/>
      <c r="R228" s="3"/>
      <c r="S228" s="3"/>
      <c r="T228" s="3"/>
      <c r="U228" s="3"/>
      <c r="V228" s="8"/>
      <c r="W228" s="9"/>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row>
    <row r="229" spans="5:87" ht="13">
      <c r="E229" s="3"/>
      <c r="F229" s="3"/>
      <c r="G229" s="3"/>
      <c r="H229" s="3"/>
      <c r="I229" s="3"/>
      <c r="J229" s="3"/>
      <c r="K229" s="3"/>
      <c r="L229" s="3"/>
      <c r="M229" s="3"/>
      <c r="N229" s="3"/>
      <c r="O229" s="3"/>
      <c r="P229" s="3"/>
      <c r="Q229" s="3"/>
      <c r="R229" s="3"/>
      <c r="S229" s="3"/>
      <c r="T229" s="3"/>
      <c r="U229" s="3"/>
      <c r="V229" s="8"/>
      <c r="W229" s="9"/>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row>
    <row r="230" spans="5:87" ht="13">
      <c r="E230" s="3"/>
      <c r="F230" s="3"/>
      <c r="G230" s="3"/>
      <c r="H230" s="3"/>
      <c r="I230" s="3"/>
      <c r="J230" s="3"/>
      <c r="K230" s="3"/>
      <c r="L230" s="3"/>
      <c r="M230" s="3"/>
      <c r="N230" s="3"/>
      <c r="O230" s="3"/>
      <c r="P230" s="3"/>
      <c r="Q230" s="3"/>
      <c r="R230" s="3"/>
      <c r="S230" s="3"/>
      <c r="T230" s="3"/>
      <c r="U230" s="3"/>
      <c r="V230" s="8"/>
      <c r="W230" s="9"/>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row>
    <row r="231" spans="5:87" ht="13">
      <c r="E231" s="3"/>
      <c r="F231" s="3"/>
      <c r="G231" s="3"/>
      <c r="H231" s="3"/>
      <c r="I231" s="3"/>
      <c r="J231" s="3"/>
      <c r="K231" s="3"/>
      <c r="L231" s="3"/>
      <c r="M231" s="3"/>
      <c r="N231" s="3"/>
      <c r="O231" s="3"/>
      <c r="P231" s="3"/>
      <c r="Q231" s="3"/>
      <c r="R231" s="3"/>
      <c r="S231" s="3"/>
      <c r="T231" s="3"/>
      <c r="U231" s="3"/>
      <c r="V231" s="8"/>
      <c r="W231" s="9"/>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row>
    <row r="232" spans="5:87" ht="13">
      <c r="E232" s="3"/>
      <c r="F232" s="3"/>
      <c r="G232" s="3"/>
      <c r="H232" s="3"/>
      <c r="I232" s="3"/>
      <c r="J232" s="3"/>
      <c r="K232" s="3"/>
      <c r="L232" s="3"/>
      <c r="M232" s="3"/>
      <c r="N232" s="3"/>
      <c r="O232" s="3"/>
      <c r="P232" s="3"/>
      <c r="Q232" s="3"/>
      <c r="R232" s="3"/>
      <c r="S232" s="3"/>
      <c r="T232" s="3"/>
      <c r="U232" s="3"/>
      <c r="V232" s="8"/>
      <c r="W232" s="9"/>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row>
    <row r="233" spans="5:87" ht="13">
      <c r="E233" s="3"/>
      <c r="F233" s="3"/>
      <c r="G233" s="3"/>
      <c r="H233" s="3"/>
      <c r="I233" s="3"/>
      <c r="J233" s="3"/>
      <c r="K233" s="3"/>
      <c r="L233" s="3"/>
      <c r="M233" s="3"/>
      <c r="N233" s="3"/>
      <c r="O233" s="3"/>
      <c r="P233" s="3"/>
      <c r="Q233" s="3"/>
      <c r="R233" s="3"/>
      <c r="S233" s="3"/>
      <c r="T233" s="3"/>
      <c r="U233" s="3"/>
      <c r="V233" s="8"/>
      <c r="W233" s="9"/>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row>
    <row r="234" spans="5:87" ht="13">
      <c r="E234" s="3"/>
      <c r="F234" s="3"/>
      <c r="G234" s="3"/>
      <c r="H234" s="3"/>
      <c r="I234" s="3"/>
      <c r="J234" s="3"/>
      <c r="K234" s="3"/>
      <c r="L234" s="3"/>
      <c r="M234" s="3"/>
      <c r="N234" s="3"/>
      <c r="O234" s="3"/>
      <c r="P234" s="3"/>
      <c r="Q234" s="3"/>
      <c r="R234" s="3"/>
      <c r="S234" s="3"/>
      <c r="T234" s="3"/>
      <c r="U234" s="3"/>
      <c r="V234" s="8"/>
      <c r="W234" s="9"/>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row>
    <row r="235" spans="5:87" ht="13">
      <c r="E235" s="3"/>
      <c r="F235" s="3"/>
      <c r="G235" s="3"/>
      <c r="H235" s="3"/>
      <c r="I235" s="3"/>
      <c r="J235" s="3"/>
      <c r="K235" s="3"/>
      <c r="L235" s="3"/>
      <c r="M235" s="3"/>
      <c r="N235" s="3"/>
      <c r="O235" s="3"/>
      <c r="P235" s="3"/>
      <c r="Q235" s="3"/>
      <c r="R235" s="3"/>
      <c r="S235" s="3"/>
      <c r="T235" s="3"/>
      <c r="U235" s="3"/>
      <c r="V235" s="8"/>
      <c r="W235" s="9"/>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row>
    <row r="236" spans="5:87" ht="13">
      <c r="E236" s="3"/>
      <c r="F236" s="3"/>
      <c r="G236" s="3"/>
      <c r="H236" s="3"/>
      <c r="I236" s="3"/>
      <c r="J236" s="3"/>
      <c r="K236" s="3"/>
      <c r="L236" s="3"/>
      <c r="M236" s="3"/>
      <c r="N236" s="3"/>
      <c r="O236" s="3"/>
      <c r="P236" s="3"/>
      <c r="Q236" s="3"/>
      <c r="R236" s="3"/>
      <c r="S236" s="3"/>
      <c r="T236" s="3"/>
      <c r="U236" s="3"/>
      <c r="V236" s="8"/>
      <c r="W236" s="9"/>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row>
    <row r="237" spans="5:87" ht="13">
      <c r="E237" s="3"/>
      <c r="F237" s="3"/>
      <c r="G237" s="3"/>
      <c r="H237" s="3"/>
      <c r="I237" s="3"/>
      <c r="J237" s="3"/>
      <c r="K237" s="3"/>
      <c r="L237" s="3"/>
      <c r="M237" s="3"/>
      <c r="N237" s="3"/>
      <c r="O237" s="3"/>
      <c r="P237" s="3"/>
      <c r="Q237" s="3"/>
      <c r="R237" s="3"/>
      <c r="S237" s="3"/>
      <c r="T237" s="3"/>
      <c r="U237" s="3"/>
      <c r="V237" s="8"/>
      <c r="W237" s="9"/>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row>
    <row r="238" spans="5:87" ht="13">
      <c r="E238" s="3"/>
      <c r="F238" s="3"/>
      <c r="G238" s="3"/>
      <c r="H238" s="3"/>
      <c r="I238" s="3"/>
      <c r="J238" s="3"/>
      <c r="K238" s="3"/>
      <c r="L238" s="3"/>
      <c r="M238" s="3"/>
      <c r="N238" s="3"/>
      <c r="O238" s="3"/>
      <c r="P238" s="3"/>
      <c r="Q238" s="3"/>
      <c r="R238" s="3"/>
      <c r="S238" s="3"/>
      <c r="T238" s="3"/>
      <c r="U238" s="3"/>
      <c r="V238" s="8"/>
      <c r="W238" s="9"/>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row>
    <row r="239" spans="5:87" ht="13">
      <c r="E239" s="3"/>
      <c r="F239" s="3"/>
      <c r="G239" s="3"/>
      <c r="H239" s="3"/>
      <c r="I239" s="3"/>
      <c r="J239" s="3"/>
      <c r="K239" s="3"/>
      <c r="L239" s="3"/>
      <c r="M239" s="3"/>
      <c r="N239" s="3"/>
      <c r="O239" s="3"/>
      <c r="P239" s="3"/>
      <c r="Q239" s="3"/>
      <c r="R239" s="3"/>
      <c r="S239" s="3"/>
      <c r="T239" s="3"/>
      <c r="U239" s="3"/>
      <c r="V239" s="8"/>
      <c r="W239" s="9"/>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row>
    <row r="240" spans="5:87" ht="13">
      <c r="E240" s="3"/>
      <c r="F240" s="3"/>
      <c r="G240" s="3"/>
      <c r="H240" s="3"/>
      <c r="I240" s="3"/>
      <c r="J240" s="3"/>
      <c r="K240" s="3"/>
      <c r="L240" s="3"/>
      <c r="M240" s="3"/>
      <c r="N240" s="3"/>
      <c r="O240" s="3"/>
      <c r="P240" s="3"/>
      <c r="Q240" s="3"/>
      <c r="R240" s="3"/>
      <c r="S240" s="3"/>
      <c r="T240" s="3"/>
      <c r="U240" s="3"/>
      <c r="V240" s="8"/>
      <c r="W240" s="9"/>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row>
    <row r="241" spans="5:87" ht="13">
      <c r="E241" s="3"/>
      <c r="F241" s="3"/>
      <c r="G241" s="3"/>
      <c r="H241" s="3"/>
      <c r="I241" s="3"/>
      <c r="J241" s="3"/>
      <c r="K241" s="3"/>
      <c r="L241" s="3"/>
      <c r="M241" s="3"/>
      <c r="N241" s="3"/>
      <c r="O241" s="3"/>
      <c r="P241" s="3"/>
      <c r="Q241" s="3"/>
      <c r="R241" s="3"/>
      <c r="S241" s="3"/>
      <c r="T241" s="3"/>
      <c r="U241" s="3"/>
      <c r="V241" s="8"/>
      <c r="W241" s="9"/>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row>
    <row r="242" spans="5:87" ht="13">
      <c r="E242" s="3"/>
      <c r="F242" s="3"/>
      <c r="G242" s="3"/>
      <c r="H242" s="3"/>
      <c r="I242" s="3"/>
      <c r="J242" s="3"/>
      <c r="K242" s="3"/>
      <c r="L242" s="3"/>
      <c r="M242" s="3"/>
      <c r="N242" s="3"/>
      <c r="O242" s="3"/>
      <c r="P242" s="3"/>
      <c r="Q242" s="3"/>
      <c r="R242" s="3"/>
      <c r="S242" s="3"/>
      <c r="T242" s="3"/>
      <c r="U242" s="3"/>
      <c r="V242" s="8"/>
      <c r="W242" s="9"/>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row>
    <row r="243" spans="5:87" ht="13">
      <c r="E243" s="3"/>
      <c r="F243" s="3"/>
      <c r="G243" s="3"/>
      <c r="H243" s="3"/>
      <c r="I243" s="3"/>
      <c r="J243" s="3"/>
      <c r="K243" s="3"/>
      <c r="L243" s="3"/>
      <c r="M243" s="3"/>
      <c r="N243" s="3"/>
      <c r="O243" s="3"/>
      <c r="P243" s="3"/>
      <c r="Q243" s="3"/>
      <c r="R243" s="3"/>
      <c r="S243" s="3"/>
      <c r="T243" s="3"/>
      <c r="U243" s="3"/>
      <c r="V243" s="8"/>
      <c r="W243" s="9"/>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row>
    <row r="244" spans="5:87" ht="13">
      <c r="E244" s="3"/>
      <c r="F244" s="3"/>
      <c r="G244" s="3"/>
      <c r="H244" s="3"/>
      <c r="I244" s="3"/>
      <c r="J244" s="3"/>
      <c r="K244" s="3"/>
      <c r="L244" s="3"/>
      <c r="M244" s="3"/>
      <c r="N244" s="3"/>
      <c r="O244" s="3"/>
      <c r="P244" s="3"/>
      <c r="Q244" s="3"/>
      <c r="R244" s="3"/>
      <c r="S244" s="3"/>
      <c r="T244" s="3"/>
      <c r="U244" s="3"/>
      <c r="V244" s="8"/>
      <c r="W244" s="9"/>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row>
    <row r="245" spans="5:87" ht="13">
      <c r="E245" s="3"/>
      <c r="F245" s="3"/>
      <c r="G245" s="3"/>
      <c r="H245" s="3"/>
      <c r="I245" s="3"/>
      <c r="J245" s="3"/>
      <c r="K245" s="3"/>
      <c r="L245" s="3"/>
      <c r="M245" s="3"/>
      <c r="N245" s="3"/>
      <c r="O245" s="3"/>
      <c r="P245" s="3"/>
      <c r="Q245" s="3"/>
      <c r="R245" s="3"/>
      <c r="S245" s="3"/>
      <c r="T245" s="3"/>
      <c r="U245" s="3"/>
      <c r="V245" s="8"/>
      <c r="W245" s="9"/>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row>
    <row r="246" spans="5:87" ht="13">
      <c r="E246" s="3"/>
      <c r="F246" s="3"/>
      <c r="G246" s="3"/>
      <c r="H246" s="3"/>
      <c r="I246" s="3"/>
      <c r="J246" s="3"/>
      <c r="K246" s="3"/>
      <c r="L246" s="3"/>
      <c r="M246" s="3"/>
      <c r="N246" s="3"/>
      <c r="O246" s="3"/>
      <c r="P246" s="3"/>
      <c r="Q246" s="3"/>
      <c r="R246" s="3"/>
      <c r="S246" s="3"/>
      <c r="T246" s="3"/>
      <c r="U246" s="3"/>
      <c r="V246" s="8"/>
      <c r="W246" s="9"/>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row>
    <row r="247" spans="5:87" ht="13">
      <c r="E247" s="3"/>
      <c r="F247" s="3"/>
      <c r="G247" s="3"/>
      <c r="H247" s="3"/>
      <c r="I247" s="3"/>
      <c r="J247" s="3"/>
      <c r="K247" s="3"/>
      <c r="L247" s="3"/>
      <c r="M247" s="3"/>
      <c r="N247" s="3"/>
      <c r="O247" s="3"/>
      <c r="P247" s="3"/>
      <c r="Q247" s="3"/>
      <c r="R247" s="3"/>
      <c r="S247" s="3"/>
      <c r="T247" s="3"/>
      <c r="U247" s="3"/>
      <c r="V247" s="8"/>
      <c r="W247" s="9"/>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row>
    <row r="248" spans="5:87" ht="13">
      <c r="E248" s="3"/>
      <c r="F248" s="3"/>
      <c r="G248" s="3"/>
      <c r="H248" s="3"/>
      <c r="I248" s="3"/>
      <c r="J248" s="3"/>
      <c r="K248" s="3"/>
      <c r="L248" s="3"/>
      <c r="M248" s="3"/>
      <c r="N248" s="3"/>
      <c r="O248" s="3"/>
      <c r="P248" s="3"/>
      <c r="Q248" s="3"/>
      <c r="R248" s="3"/>
      <c r="S248" s="3"/>
      <c r="T248" s="3"/>
      <c r="U248" s="3"/>
      <c r="V248" s="8"/>
      <c r="W248" s="9"/>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row>
    <row r="249" spans="5:87" ht="13">
      <c r="E249" s="3"/>
      <c r="F249" s="3"/>
      <c r="G249" s="3"/>
      <c r="H249" s="3"/>
      <c r="I249" s="3"/>
      <c r="J249" s="3"/>
      <c r="K249" s="3"/>
      <c r="L249" s="3"/>
      <c r="M249" s="3"/>
      <c r="N249" s="3"/>
      <c r="O249" s="3"/>
      <c r="P249" s="3"/>
      <c r="Q249" s="3"/>
      <c r="R249" s="3"/>
      <c r="S249" s="3"/>
      <c r="T249" s="3"/>
      <c r="U249" s="3"/>
      <c r="V249" s="8"/>
      <c r="W249" s="9"/>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row>
    <row r="250" spans="5:87" ht="13">
      <c r="E250" s="3"/>
      <c r="F250" s="3"/>
      <c r="G250" s="3"/>
      <c r="H250" s="3"/>
      <c r="I250" s="3"/>
      <c r="J250" s="3"/>
      <c r="K250" s="3"/>
      <c r="L250" s="3"/>
      <c r="M250" s="3"/>
      <c r="N250" s="3"/>
      <c r="O250" s="3"/>
      <c r="P250" s="3"/>
      <c r="Q250" s="3"/>
      <c r="R250" s="3"/>
      <c r="S250" s="3"/>
      <c r="T250" s="3"/>
      <c r="U250" s="3"/>
      <c r="V250" s="8"/>
      <c r="W250" s="9"/>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row>
    <row r="251" spans="5:87" ht="13">
      <c r="E251" s="3"/>
      <c r="F251" s="3"/>
      <c r="G251" s="3"/>
      <c r="H251" s="3"/>
      <c r="I251" s="3"/>
      <c r="J251" s="3"/>
      <c r="K251" s="3"/>
      <c r="L251" s="3"/>
      <c r="M251" s="3"/>
      <c r="N251" s="3"/>
      <c r="O251" s="3"/>
      <c r="P251" s="3"/>
      <c r="Q251" s="3"/>
      <c r="R251" s="3"/>
      <c r="S251" s="3"/>
      <c r="T251" s="3"/>
      <c r="U251" s="3"/>
      <c r="V251" s="8"/>
      <c r="W251" s="9"/>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row>
    <row r="252" spans="5:87" ht="13">
      <c r="E252" s="3"/>
      <c r="F252" s="3"/>
      <c r="G252" s="3"/>
      <c r="H252" s="3"/>
      <c r="I252" s="3"/>
      <c r="J252" s="3"/>
      <c r="K252" s="3"/>
      <c r="L252" s="3"/>
      <c r="M252" s="3"/>
      <c r="N252" s="3"/>
      <c r="O252" s="3"/>
      <c r="P252" s="3"/>
      <c r="Q252" s="3"/>
      <c r="R252" s="3"/>
      <c r="S252" s="3"/>
      <c r="T252" s="3"/>
      <c r="U252" s="3"/>
      <c r="V252" s="8"/>
      <c r="W252" s="9"/>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row>
    <row r="253" spans="5:87" ht="13">
      <c r="E253" s="3"/>
      <c r="F253" s="3"/>
      <c r="G253" s="3"/>
      <c r="H253" s="3"/>
      <c r="I253" s="3"/>
      <c r="J253" s="3"/>
      <c r="K253" s="3"/>
      <c r="L253" s="3"/>
      <c r="M253" s="3"/>
      <c r="N253" s="3"/>
      <c r="O253" s="3"/>
      <c r="P253" s="3"/>
      <c r="Q253" s="3"/>
      <c r="R253" s="3"/>
      <c r="S253" s="3"/>
      <c r="T253" s="3"/>
      <c r="U253" s="3"/>
      <c r="V253" s="8"/>
      <c r="W253" s="9"/>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row>
    <row r="254" spans="5:87" ht="13">
      <c r="E254" s="3"/>
      <c r="F254" s="3"/>
      <c r="G254" s="3"/>
      <c r="H254" s="3"/>
      <c r="I254" s="3"/>
      <c r="J254" s="3"/>
      <c r="K254" s="3"/>
      <c r="L254" s="3"/>
      <c r="M254" s="3"/>
      <c r="N254" s="3"/>
      <c r="O254" s="3"/>
      <c r="P254" s="3"/>
      <c r="Q254" s="3"/>
      <c r="R254" s="3"/>
      <c r="S254" s="3"/>
      <c r="T254" s="3"/>
      <c r="U254" s="3"/>
      <c r="V254" s="8"/>
      <c r="W254" s="9"/>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row>
    <row r="255" spans="5:87" ht="13">
      <c r="E255" s="3"/>
      <c r="F255" s="3"/>
      <c r="G255" s="3"/>
      <c r="H255" s="3"/>
      <c r="I255" s="3"/>
      <c r="J255" s="3"/>
      <c r="K255" s="3"/>
      <c r="L255" s="3"/>
      <c r="M255" s="3"/>
      <c r="N255" s="3"/>
      <c r="O255" s="3"/>
      <c r="P255" s="3"/>
      <c r="Q255" s="3"/>
      <c r="R255" s="3"/>
      <c r="S255" s="3"/>
      <c r="T255" s="3"/>
      <c r="U255" s="3"/>
      <c r="V255" s="8"/>
      <c r="W255" s="9"/>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row>
    <row r="256" spans="5:87" ht="13">
      <c r="E256" s="3"/>
      <c r="F256" s="3"/>
      <c r="G256" s="3"/>
      <c r="H256" s="3"/>
      <c r="I256" s="3"/>
      <c r="J256" s="3"/>
      <c r="K256" s="3"/>
      <c r="L256" s="3"/>
      <c r="M256" s="3"/>
      <c r="N256" s="3"/>
      <c r="O256" s="3"/>
      <c r="P256" s="3"/>
      <c r="Q256" s="3"/>
      <c r="R256" s="3"/>
      <c r="S256" s="3"/>
      <c r="T256" s="3"/>
      <c r="U256" s="3"/>
      <c r="V256" s="8"/>
      <c r="W256" s="9"/>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row>
    <row r="257" spans="5:87" ht="13">
      <c r="E257" s="3"/>
      <c r="F257" s="3"/>
      <c r="G257" s="3"/>
      <c r="H257" s="3"/>
      <c r="I257" s="3"/>
      <c r="J257" s="3"/>
      <c r="K257" s="3"/>
      <c r="L257" s="3"/>
      <c r="M257" s="3"/>
      <c r="N257" s="3"/>
      <c r="O257" s="3"/>
      <c r="P257" s="3"/>
      <c r="Q257" s="3"/>
      <c r="R257" s="3"/>
      <c r="S257" s="3"/>
      <c r="T257" s="3"/>
      <c r="U257" s="3"/>
      <c r="V257" s="8"/>
      <c r="W257" s="9"/>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row>
    <row r="258" spans="5:87" ht="13">
      <c r="E258" s="3"/>
      <c r="F258" s="3"/>
      <c r="G258" s="3"/>
      <c r="H258" s="3"/>
      <c r="I258" s="3"/>
      <c r="J258" s="3"/>
      <c r="K258" s="3"/>
      <c r="L258" s="3"/>
      <c r="M258" s="3"/>
      <c r="N258" s="3"/>
      <c r="O258" s="3"/>
      <c r="P258" s="3"/>
      <c r="Q258" s="3"/>
      <c r="R258" s="3"/>
      <c r="S258" s="3"/>
      <c r="T258" s="3"/>
      <c r="U258" s="3"/>
      <c r="V258" s="8"/>
      <c r="W258" s="9"/>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row>
    <row r="259" spans="5:87" ht="13">
      <c r="E259" s="3"/>
      <c r="F259" s="3"/>
      <c r="G259" s="3"/>
      <c r="H259" s="3"/>
      <c r="I259" s="3"/>
      <c r="J259" s="3"/>
      <c r="K259" s="3"/>
      <c r="L259" s="3"/>
      <c r="M259" s="3"/>
      <c r="N259" s="3"/>
      <c r="O259" s="3"/>
      <c r="P259" s="3"/>
      <c r="Q259" s="3"/>
      <c r="R259" s="3"/>
      <c r="S259" s="3"/>
      <c r="T259" s="3"/>
      <c r="U259" s="3"/>
      <c r="V259" s="8"/>
      <c r="W259" s="9"/>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row>
    <row r="260" spans="5:87" ht="13">
      <c r="E260" s="3"/>
      <c r="F260" s="3"/>
      <c r="G260" s="3"/>
      <c r="H260" s="3"/>
      <c r="I260" s="3"/>
      <c r="J260" s="3"/>
      <c r="K260" s="3"/>
      <c r="L260" s="3"/>
      <c r="M260" s="3"/>
      <c r="N260" s="3"/>
      <c r="O260" s="3"/>
      <c r="P260" s="3"/>
      <c r="Q260" s="3"/>
      <c r="R260" s="3"/>
      <c r="S260" s="3"/>
      <c r="T260" s="3"/>
      <c r="U260" s="3"/>
      <c r="V260" s="8"/>
      <c r="W260" s="9"/>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row>
    <row r="261" spans="5:87" ht="13">
      <c r="E261" s="3"/>
      <c r="F261" s="3"/>
      <c r="G261" s="3"/>
      <c r="H261" s="3"/>
      <c r="I261" s="3"/>
      <c r="J261" s="3"/>
      <c r="K261" s="3"/>
      <c r="L261" s="3"/>
      <c r="M261" s="3"/>
      <c r="N261" s="3"/>
      <c r="O261" s="3"/>
      <c r="P261" s="3"/>
      <c r="Q261" s="3"/>
      <c r="R261" s="3"/>
      <c r="S261" s="3"/>
      <c r="T261" s="3"/>
      <c r="U261" s="3"/>
      <c r="V261" s="8"/>
      <c r="W261" s="9"/>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row>
    <row r="262" spans="5:87" ht="13">
      <c r="E262" s="3"/>
      <c r="F262" s="3"/>
      <c r="G262" s="3"/>
      <c r="H262" s="3"/>
      <c r="I262" s="3"/>
      <c r="J262" s="3"/>
      <c r="K262" s="3"/>
      <c r="L262" s="3"/>
      <c r="M262" s="3"/>
      <c r="N262" s="3"/>
      <c r="O262" s="3"/>
      <c r="P262" s="3"/>
      <c r="Q262" s="3"/>
      <c r="R262" s="3"/>
      <c r="S262" s="3"/>
      <c r="T262" s="3"/>
      <c r="U262" s="3"/>
      <c r="V262" s="8"/>
      <c r="W262" s="9"/>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row>
    <row r="263" spans="5:87" ht="13">
      <c r="E263" s="3"/>
      <c r="F263" s="3"/>
      <c r="G263" s="3"/>
      <c r="H263" s="3"/>
      <c r="I263" s="3"/>
      <c r="J263" s="3"/>
      <c r="K263" s="3"/>
      <c r="L263" s="3"/>
      <c r="M263" s="3"/>
      <c r="N263" s="3"/>
      <c r="O263" s="3"/>
      <c r="P263" s="3"/>
      <c r="Q263" s="3"/>
      <c r="R263" s="3"/>
      <c r="S263" s="3"/>
      <c r="T263" s="3"/>
      <c r="U263" s="3"/>
      <c r="V263" s="8"/>
      <c r="W263" s="9"/>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row>
    <row r="264" spans="5:87" ht="13">
      <c r="E264" s="3"/>
      <c r="F264" s="3"/>
      <c r="G264" s="3"/>
      <c r="H264" s="3"/>
      <c r="I264" s="3"/>
      <c r="J264" s="3"/>
      <c r="K264" s="3"/>
      <c r="L264" s="3"/>
      <c r="M264" s="3"/>
      <c r="N264" s="3"/>
      <c r="O264" s="3"/>
      <c r="P264" s="3"/>
      <c r="Q264" s="3"/>
      <c r="R264" s="3"/>
      <c r="S264" s="3"/>
      <c r="T264" s="3"/>
      <c r="U264" s="3"/>
      <c r="V264" s="8"/>
      <c r="W264" s="9"/>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row>
    <row r="265" spans="5:87" ht="13">
      <c r="E265" s="3"/>
      <c r="F265" s="3"/>
      <c r="G265" s="3"/>
      <c r="H265" s="3"/>
      <c r="I265" s="3"/>
      <c r="J265" s="3"/>
      <c r="K265" s="3"/>
      <c r="L265" s="3"/>
      <c r="M265" s="3"/>
      <c r="N265" s="3"/>
      <c r="O265" s="3"/>
      <c r="P265" s="3"/>
      <c r="Q265" s="3"/>
      <c r="R265" s="3"/>
      <c r="S265" s="3"/>
      <c r="T265" s="3"/>
      <c r="U265" s="3"/>
      <c r="V265" s="8"/>
      <c r="W265" s="9"/>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row>
    <row r="266" spans="5:87" ht="13">
      <c r="E266" s="3"/>
      <c r="F266" s="3"/>
      <c r="G266" s="3"/>
      <c r="H266" s="3"/>
      <c r="I266" s="3"/>
      <c r="J266" s="3"/>
      <c r="K266" s="3"/>
      <c r="L266" s="3"/>
      <c r="M266" s="3"/>
      <c r="N266" s="3"/>
      <c r="O266" s="3"/>
      <c r="P266" s="3"/>
      <c r="Q266" s="3"/>
      <c r="R266" s="3"/>
      <c r="S266" s="3"/>
      <c r="T266" s="3"/>
      <c r="U266" s="3"/>
      <c r="V266" s="8"/>
      <c r="W266" s="9"/>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row>
    <row r="267" spans="5:87" ht="13">
      <c r="E267" s="3"/>
      <c r="F267" s="3"/>
      <c r="G267" s="3"/>
      <c r="H267" s="3"/>
      <c r="I267" s="3"/>
      <c r="J267" s="3"/>
      <c r="K267" s="3"/>
      <c r="L267" s="3"/>
      <c r="M267" s="3"/>
      <c r="N267" s="3"/>
      <c r="O267" s="3"/>
      <c r="P267" s="3"/>
      <c r="Q267" s="3"/>
      <c r="R267" s="3"/>
      <c r="S267" s="3"/>
      <c r="T267" s="3"/>
      <c r="U267" s="3"/>
      <c r="V267" s="8"/>
      <c r="W267" s="9"/>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row>
    <row r="268" spans="5:87" ht="13">
      <c r="E268" s="3"/>
      <c r="F268" s="3"/>
      <c r="G268" s="3"/>
      <c r="H268" s="3"/>
      <c r="I268" s="3"/>
      <c r="J268" s="3"/>
      <c r="K268" s="3"/>
      <c r="L268" s="3"/>
      <c r="M268" s="3"/>
      <c r="N268" s="3"/>
      <c r="O268" s="3"/>
      <c r="P268" s="3"/>
      <c r="Q268" s="3"/>
      <c r="R268" s="3"/>
      <c r="S268" s="3"/>
      <c r="T268" s="3"/>
      <c r="U268" s="3"/>
      <c r="V268" s="8"/>
      <c r="W268" s="9"/>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row>
    <row r="269" spans="5:87" ht="13">
      <c r="E269" s="3"/>
      <c r="F269" s="3"/>
      <c r="G269" s="3"/>
      <c r="H269" s="3"/>
      <c r="I269" s="3"/>
      <c r="J269" s="3"/>
      <c r="K269" s="3"/>
      <c r="L269" s="3"/>
      <c r="M269" s="3"/>
      <c r="N269" s="3"/>
      <c r="O269" s="3"/>
      <c r="P269" s="3"/>
      <c r="Q269" s="3"/>
      <c r="R269" s="3"/>
      <c r="S269" s="3"/>
      <c r="T269" s="3"/>
      <c r="U269" s="3"/>
      <c r="V269" s="8"/>
      <c r="W269" s="9"/>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row>
    <row r="270" spans="5:87" ht="13">
      <c r="E270" s="3"/>
      <c r="F270" s="3"/>
      <c r="G270" s="3"/>
      <c r="H270" s="3"/>
      <c r="I270" s="3"/>
      <c r="J270" s="3"/>
      <c r="K270" s="3"/>
      <c r="L270" s="3"/>
      <c r="M270" s="3"/>
      <c r="N270" s="3"/>
      <c r="O270" s="3"/>
      <c r="P270" s="3"/>
      <c r="Q270" s="3"/>
      <c r="R270" s="3"/>
      <c r="S270" s="3"/>
      <c r="T270" s="3"/>
      <c r="U270" s="3"/>
      <c r="V270" s="8"/>
      <c r="W270" s="9"/>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row>
    <row r="271" spans="5:87" ht="13">
      <c r="E271" s="3"/>
      <c r="F271" s="3"/>
      <c r="G271" s="3"/>
      <c r="H271" s="3"/>
      <c r="I271" s="3"/>
      <c r="J271" s="3"/>
      <c r="K271" s="3"/>
      <c r="L271" s="3"/>
      <c r="M271" s="3"/>
      <c r="N271" s="3"/>
      <c r="O271" s="3"/>
      <c r="P271" s="3"/>
      <c r="Q271" s="3"/>
      <c r="R271" s="3"/>
      <c r="S271" s="3"/>
      <c r="T271" s="3"/>
      <c r="U271" s="3"/>
      <c r="V271" s="8"/>
      <c r="W271" s="9"/>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row>
    <row r="272" spans="5:87" ht="13">
      <c r="E272" s="3"/>
      <c r="F272" s="3"/>
      <c r="G272" s="3"/>
      <c r="H272" s="3"/>
      <c r="I272" s="3"/>
      <c r="J272" s="3"/>
      <c r="K272" s="3"/>
      <c r="L272" s="3"/>
      <c r="M272" s="3"/>
      <c r="N272" s="3"/>
      <c r="O272" s="3"/>
      <c r="P272" s="3"/>
      <c r="Q272" s="3"/>
      <c r="R272" s="3"/>
      <c r="S272" s="3"/>
      <c r="T272" s="3"/>
      <c r="U272" s="3"/>
      <c r="V272" s="8"/>
      <c r="W272" s="9"/>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row>
    <row r="273" spans="5:87" ht="13">
      <c r="E273" s="3"/>
      <c r="F273" s="3"/>
      <c r="G273" s="3"/>
      <c r="H273" s="3"/>
      <c r="I273" s="3"/>
      <c r="J273" s="3"/>
      <c r="K273" s="3"/>
      <c r="L273" s="3"/>
      <c r="M273" s="3"/>
      <c r="N273" s="3"/>
      <c r="O273" s="3"/>
      <c r="P273" s="3"/>
      <c r="Q273" s="3"/>
      <c r="R273" s="3"/>
      <c r="S273" s="3"/>
      <c r="T273" s="3"/>
      <c r="U273" s="3"/>
      <c r="V273" s="8"/>
      <c r="W273" s="9"/>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row>
    <row r="274" spans="5:87" ht="13">
      <c r="E274" s="3"/>
      <c r="F274" s="3"/>
      <c r="G274" s="3"/>
      <c r="H274" s="3"/>
      <c r="I274" s="3"/>
      <c r="J274" s="3"/>
      <c r="K274" s="3"/>
      <c r="L274" s="3"/>
      <c r="M274" s="3"/>
      <c r="N274" s="3"/>
      <c r="O274" s="3"/>
      <c r="P274" s="3"/>
      <c r="Q274" s="3"/>
      <c r="R274" s="3"/>
      <c r="S274" s="3"/>
      <c r="T274" s="3"/>
      <c r="U274" s="3"/>
      <c r="V274" s="8"/>
      <c r="W274" s="9"/>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row>
    <row r="275" spans="5:87" ht="13">
      <c r="E275" s="3"/>
      <c r="F275" s="3"/>
      <c r="G275" s="3"/>
      <c r="H275" s="3"/>
      <c r="I275" s="3"/>
      <c r="J275" s="3"/>
      <c r="K275" s="3"/>
      <c r="L275" s="3"/>
      <c r="M275" s="3"/>
      <c r="N275" s="3"/>
      <c r="O275" s="3"/>
      <c r="P275" s="3"/>
      <c r="Q275" s="3"/>
      <c r="R275" s="3"/>
      <c r="S275" s="3"/>
      <c r="T275" s="3"/>
      <c r="U275" s="3"/>
      <c r="V275" s="8"/>
      <c r="W275" s="9"/>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row>
    <row r="276" spans="5:87" ht="13">
      <c r="E276" s="3"/>
      <c r="F276" s="3"/>
      <c r="G276" s="3"/>
      <c r="H276" s="3"/>
      <c r="I276" s="3"/>
      <c r="J276" s="3"/>
      <c r="K276" s="3"/>
      <c r="L276" s="3"/>
      <c r="M276" s="3"/>
      <c r="N276" s="3"/>
      <c r="O276" s="3"/>
      <c r="P276" s="3"/>
      <c r="Q276" s="3"/>
      <c r="R276" s="3"/>
      <c r="S276" s="3"/>
      <c r="T276" s="3"/>
      <c r="U276" s="3"/>
      <c r="V276" s="8"/>
      <c r="W276" s="9"/>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row>
    <row r="277" spans="5:87" ht="13">
      <c r="E277" s="3"/>
      <c r="F277" s="3"/>
      <c r="G277" s="3"/>
      <c r="H277" s="3"/>
      <c r="I277" s="3"/>
      <c r="J277" s="3"/>
      <c r="K277" s="3"/>
      <c r="L277" s="3"/>
      <c r="M277" s="3"/>
      <c r="N277" s="3"/>
      <c r="O277" s="3"/>
      <c r="P277" s="3"/>
      <c r="Q277" s="3"/>
      <c r="R277" s="3"/>
      <c r="S277" s="3"/>
      <c r="T277" s="3"/>
      <c r="U277" s="3"/>
      <c r="V277" s="8"/>
      <c r="W277" s="9"/>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row>
    <row r="278" spans="5:87" ht="13">
      <c r="E278" s="3"/>
      <c r="F278" s="3"/>
      <c r="G278" s="3"/>
      <c r="H278" s="3"/>
      <c r="I278" s="3"/>
      <c r="J278" s="3"/>
      <c r="K278" s="3"/>
      <c r="L278" s="3"/>
      <c r="M278" s="3"/>
      <c r="N278" s="3"/>
      <c r="O278" s="3"/>
      <c r="P278" s="3"/>
      <c r="Q278" s="3"/>
      <c r="R278" s="3"/>
      <c r="S278" s="3"/>
      <c r="T278" s="3"/>
      <c r="U278" s="3"/>
      <c r="V278" s="8"/>
      <c r="W278" s="9"/>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row>
    <row r="279" spans="5:87" ht="13">
      <c r="E279" s="3"/>
      <c r="F279" s="3"/>
      <c r="G279" s="3"/>
      <c r="H279" s="3"/>
      <c r="I279" s="3"/>
      <c r="J279" s="3"/>
      <c r="K279" s="3"/>
      <c r="L279" s="3"/>
      <c r="M279" s="3"/>
      <c r="N279" s="3"/>
      <c r="O279" s="3"/>
      <c r="P279" s="3"/>
      <c r="Q279" s="3"/>
      <c r="R279" s="3"/>
      <c r="S279" s="3"/>
      <c r="T279" s="3"/>
      <c r="U279" s="3"/>
      <c r="V279" s="8"/>
      <c r="W279" s="9"/>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row>
    <row r="280" spans="5:87" ht="13">
      <c r="E280" s="3"/>
      <c r="F280" s="3"/>
      <c r="G280" s="3"/>
      <c r="H280" s="3"/>
      <c r="I280" s="3"/>
      <c r="J280" s="3"/>
      <c r="K280" s="3"/>
      <c r="L280" s="3"/>
      <c r="M280" s="3"/>
      <c r="N280" s="3"/>
      <c r="O280" s="3"/>
      <c r="P280" s="3"/>
      <c r="Q280" s="3"/>
      <c r="R280" s="3"/>
      <c r="S280" s="3"/>
      <c r="T280" s="3"/>
      <c r="U280" s="3"/>
      <c r="V280" s="8"/>
      <c r="W280" s="9"/>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row>
    <row r="281" spans="5:87" ht="13">
      <c r="E281" s="3"/>
      <c r="F281" s="3"/>
      <c r="G281" s="3"/>
      <c r="H281" s="3"/>
      <c r="I281" s="3"/>
      <c r="J281" s="3"/>
      <c r="K281" s="3"/>
      <c r="L281" s="3"/>
      <c r="M281" s="3"/>
      <c r="N281" s="3"/>
      <c r="O281" s="3"/>
      <c r="P281" s="3"/>
      <c r="Q281" s="3"/>
      <c r="R281" s="3"/>
      <c r="S281" s="3"/>
      <c r="T281" s="3"/>
      <c r="U281" s="3"/>
      <c r="V281" s="8"/>
      <c r="W281" s="9"/>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row>
    <row r="282" spans="5:87" ht="13">
      <c r="E282" s="3"/>
      <c r="F282" s="3"/>
      <c r="G282" s="3"/>
      <c r="H282" s="3"/>
      <c r="I282" s="3"/>
      <c r="J282" s="3"/>
      <c r="K282" s="3"/>
      <c r="L282" s="3"/>
      <c r="M282" s="3"/>
      <c r="N282" s="3"/>
      <c r="O282" s="3"/>
      <c r="P282" s="3"/>
      <c r="Q282" s="3"/>
      <c r="R282" s="3"/>
      <c r="S282" s="3"/>
      <c r="T282" s="3"/>
      <c r="U282" s="3"/>
      <c r="V282" s="8"/>
      <c r="W282" s="9"/>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row>
    <row r="283" spans="5:87" ht="13">
      <c r="E283" s="3"/>
      <c r="F283" s="3"/>
      <c r="G283" s="3"/>
      <c r="H283" s="3"/>
      <c r="I283" s="3"/>
      <c r="J283" s="3"/>
      <c r="K283" s="3"/>
      <c r="L283" s="3"/>
      <c r="M283" s="3"/>
      <c r="N283" s="3"/>
      <c r="O283" s="3"/>
      <c r="P283" s="3"/>
      <c r="Q283" s="3"/>
      <c r="R283" s="3"/>
      <c r="S283" s="3"/>
      <c r="T283" s="3"/>
      <c r="U283" s="3"/>
      <c r="V283" s="8"/>
      <c r="W283" s="9"/>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row>
    <row r="284" spans="5:87" ht="13">
      <c r="E284" s="3"/>
      <c r="F284" s="3"/>
      <c r="G284" s="3"/>
      <c r="H284" s="3"/>
      <c r="I284" s="3"/>
      <c r="J284" s="3"/>
      <c r="K284" s="3"/>
      <c r="L284" s="3"/>
      <c r="M284" s="3"/>
      <c r="N284" s="3"/>
      <c r="O284" s="3"/>
      <c r="P284" s="3"/>
      <c r="Q284" s="3"/>
      <c r="R284" s="3"/>
      <c r="S284" s="3"/>
      <c r="T284" s="3"/>
      <c r="U284" s="3"/>
      <c r="V284" s="8"/>
      <c r="W284" s="9"/>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row>
    <row r="285" spans="5:87" ht="13">
      <c r="E285" s="3"/>
      <c r="F285" s="3"/>
      <c r="G285" s="3"/>
      <c r="H285" s="3"/>
      <c r="I285" s="3"/>
      <c r="J285" s="3"/>
      <c r="K285" s="3"/>
      <c r="L285" s="3"/>
      <c r="M285" s="3"/>
      <c r="N285" s="3"/>
      <c r="O285" s="3"/>
      <c r="P285" s="3"/>
      <c r="Q285" s="3"/>
      <c r="R285" s="3"/>
      <c r="S285" s="3"/>
      <c r="T285" s="3"/>
      <c r="U285" s="3"/>
      <c r="V285" s="8"/>
      <c r="W285" s="9"/>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row>
    <row r="286" spans="5:87" ht="13">
      <c r="E286" s="3"/>
      <c r="F286" s="3"/>
      <c r="G286" s="3"/>
      <c r="H286" s="3"/>
      <c r="I286" s="3"/>
      <c r="J286" s="3"/>
      <c r="K286" s="3"/>
      <c r="L286" s="3"/>
      <c r="M286" s="3"/>
      <c r="N286" s="3"/>
      <c r="O286" s="3"/>
      <c r="P286" s="3"/>
      <c r="Q286" s="3"/>
      <c r="R286" s="3"/>
      <c r="S286" s="3"/>
      <c r="T286" s="3"/>
      <c r="U286" s="3"/>
      <c r="V286" s="8"/>
      <c r="W286" s="9"/>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row>
    <row r="287" spans="5:87" ht="13">
      <c r="E287" s="3"/>
      <c r="F287" s="3"/>
      <c r="G287" s="3"/>
      <c r="H287" s="3"/>
      <c r="I287" s="3"/>
      <c r="J287" s="3"/>
      <c r="K287" s="3"/>
      <c r="L287" s="3"/>
      <c r="M287" s="3"/>
      <c r="N287" s="3"/>
      <c r="O287" s="3"/>
      <c r="P287" s="3"/>
      <c r="Q287" s="3"/>
      <c r="R287" s="3"/>
      <c r="S287" s="3"/>
      <c r="T287" s="3"/>
      <c r="U287" s="3"/>
      <c r="V287" s="8"/>
      <c r="W287" s="9"/>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row>
    <row r="288" spans="5:87" ht="13">
      <c r="E288" s="3"/>
      <c r="F288" s="3"/>
      <c r="G288" s="3"/>
      <c r="H288" s="3"/>
      <c r="I288" s="3"/>
      <c r="J288" s="3"/>
      <c r="K288" s="3"/>
      <c r="L288" s="3"/>
      <c r="M288" s="3"/>
      <c r="N288" s="3"/>
      <c r="O288" s="3"/>
      <c r="P288" s="3"/>
      <c r="Q288" s="3"/>
      <c r="R288" s="3"/>
      <c r="S288" s="3"/>
      <c r="T288" s="3"/>
      <c r="U288" s="3"/>
      <c r="V288" s="8"/>
      <c r="W288" s="9"/>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row>
    <row r="289" spans="5:87" ht="13">
      <c r="E289" s="3"/>
      <c r="F289" s="3"/>
      <c r="G289" s="3"/>
      <c r="H289" s="3"/>
      <c r="I289" s="3"/>
      <c r="J289" s="3"/>
      <c r="K289" s="3"/>
      <c r="L289" s="3"/>
      <c r="M289" s="3"/>
      <c r="N289" s="3"/>
      <c r="O289" s="3"/>
      <c r="P289" s="3"/>
      <c r="Q289" s="3"/>
      <c r="R289" s="3"/>
      <c r="S289" s="3"/>
      <c r="T289" s="3"/>
      <c r="U289" s="3"/>
      <c r="V289" s="8"/>
      <c r="W289" s="9"/>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row>
    <row r="290" spans="5:87" ht="13">
      <c r="E290" s="3"/>
      <c r="F290" s="3"/>
      <c r="G290" s="3"/>
      <c r="H290" s="3"/>
      <c r="I290" s="3"/>
      <c r="J290" s="3"/>
      <c r="K290" s="3"/>
      <c r="L290" s="3"/>
      <c r="M290" s="3"/>
      <c r="N290" s="3"/>
      <c r="O290" s="3"/>
      <c r="P290" s="3"/>
      <c r="Q290" s="3"/>
      <c r="R290" s="3"/>
      <c r="S290" s="3"/>
      <c r="T290" s="3"/>
      <c r="U290" s="3"/>
      <c r="V290" s="8"/>
      <c r="W290" s="9"/>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row>
    <row r="291" spans="5:87" ht="13">
      <c r="E291" s="3"/>
      <c r="F291" s="3"/>
      <c r="G291" s="3"/>
      <c r="H291" s="3"/>
      <c r="I291" s="3"/>
      <c r="J291" s="3"/>
      <c r="K291" s="3"/>
      <c r="L291" s="3"/>
      <c r="M291" s="3"/>
      <c r="N291" s="3"/>
      <c r="O291" s="3"/>
      <c r="P291" s="3"/>
      <c r="Q291" s="3"/>
      <c r="R291" s="3"/>
      <c r="S291" s="3"/>
      <c r="T291" s="3"/>
      <c r="U291" s="3"/>
      <c r="V291" s="8"/>
      <c r="W291" s="9"/>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row>
    <row r="292" spans="5:87" ht="13">
      <c r="E292" s="3"/>
      <c r="F292" s="3"/>
      <c r="G292" s="3"/>
      <c r="H292" s="3"/>
      <c r="I292" s="3"/>
      <c r="J292" s="3"/>
      <c r="K292" s="3"/>
      <c r="L292" s="3"/>
      <c r="M292" s="3"/>
      <c r="N292" s="3"/>
      <c r="O292" s="3"/>
      <c r="P292" s="3"/>
      <c r="Q292" s="3"/>
      <c r="R292" s="3"/>
      <c r="S292" s="3"/>
      <c r="T292" s="3"/>
      <c r="U292" s="3"/>
      <c r="V292" s="8"/>
      <c r="W292" s="9"/>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row>
    <row r="293" spans="5:87" ht="13">
      <c r="E293" s="3"/>
      <c r="F293" s="3"/>
      <c r="G293" s="3"/>
      <c r="H293" s="3"/>
      <c r="I293" s="3"/>
      <c r="J293" s="3"/>
      <c r="K293" s="3"/>
      <c r="L293" s="3"/>
      <c r="M293" s="3"/>
      <c r="N293" s="3"/>
      <c r="O293" s="3"/>
      <c r="P293" s="3"/>
      <c r="Q293" s="3"/>
      <c r="R293" s="3"/>
      <c r="S293" s="3"/>
      <c r="T293" s="3"/>
      <c r="U293" s="3"/>
      <c r="V293" s="8"/>
      <c r="W293" s="9"/>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row>
    <row r="294" spans="5:87" ht="13">
      <c r="E294" s="3"/>
      <c r="F294" s="3"/>
      <c r="G294" s="3"/>
      <c r="H294" s="3"/>
      <c r="I294" s="3"/>
      <c r="J294" s="3"/>
      <c r="K294" s="3"/>
      <c r="L294" s="3"/>
      <c r="M294" s="3"/>
      <c r="N294" s="3"/>
      <c r="O294" s="3"/>
      <c r="P294" s="3"/>
      <c r="Q294" s="3"/>
      <c r="R294" s="3"/>
      <c r="S294" s="3"/>
      <c r="T294" s="3"/>
      <c r="U294" s="3"/>
      <c r="V294" s="8"/>
      <c r="W294" s="9"/>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row>
    <row r="295" spans="5:87" ht="13">
      <c r="E295" s="3"/>
      <c r="F295" s="3"/>
      <c r="G295" s="3"/>
      <c r="H295" s="3"/>
      <c r="I295" s="3"/>
      <c r="J295" s="3"/>
      <c r="K295" s="3"/>
      <c r="L295" s="3"/>
      <c r="M295" s="3"/>
      <c r="N295" s="3"/>
      <c r="O295" s="3"/>
      <c r="P295" s="3"/>
      <c r="Q295" s="3"/>
      <c r="R295" s="3"/>
      <c r="S295" s="3"/>
      <c r="T295" s="3"/>
      <c r="U295" s="3"/>
      <c r="V295" s="8"/>
      <c r="W295" s="9"/>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row>
    <row r="296" spans="5:87" ht="13">
      <c r="E296" s="3"/>
      <c r="F296" s="3"/>
      <c r="G296" s="3"/>
      <c r="H296" s="3"/>
      <c r="I296" s="3"/>
      <c r="J296" s="3"/>
      <c r="K296" s="3"/>
      <c r="L296" s="3"/>
      <c r="M296" s="3"/>
      <c r="N296" s="3"/>
      <c r="O296" s="3"/>
      <c r="P296" s="3"/>
      <c r="Q296" s="3"/>
      <c r="R296" s="3"/>
      <c r="S296" s="3"/>
      <c r="T296" s="3"/>
      <c r="U296" s="3"/>
      <c r="V296" s="8"/>
      <c r="W296" s="9"/>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row>
    <row r="297" spans="5:87" ht="13">
      <c r="E297" s="3"/>
      <c r="F297" s="3"/>
      <c r="G297" s="3"/>
      <c r="H297" s="3"/>
      <c r="I297" s="3"/>
      <c r="J297" s="3"/>
      <c r="K297" s="3"/>
      <c r="L297" s="3"/>
      <c r="M297" s="3"/>
      <c r="N297" s="3"/>
      <c r="O297" s="3"/>
      <c r="P297" s="3"/>
      <c r="Q297" s="3"/>
      <c r="R297" s="3"/>
      <c r="S297" s="3"/>
      <c r="T297" s="3"/>
      <c r="U297" s="3"/>
      <c r="V297" s="8"/>
      <c r="W297" s="9"/>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row>
    <row r="298" spans="5:87" ht="13">
      <c r="E298" s="3"/>
      <c r="F298" s="3"/>
      <c r="G298" s="3"/>
      <c r="H298" s="3"/>
      <c r="I298" s="3"/>
      <c r="J298" s="3"/>
      <c r="K298" s="3"/>
      <c r="L298" s="3"/>
      <c r="M298" s="3"/>
      <c r="N298" s="3"/>
      <c r="O298" s="3"/>
      <c r="P298" s="3"/>
      <c r="Q298" s="3"/>
      <c r="R298" s="3"/>
      <c r="S298" s="3"/>
      <c r="T298" s="3"/>
      <c r="U298" s="3"/>
      <c r="V298" s="8"/>
      <c r="W298" s="9"/>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row>
    <row r="299" spans="5:87" ht="13">
      <c r="E299" s="3"/>
      <c r="F299" s="3"/>
      <c r="G299" s="3"/>
      <c r="H299" s="3"/>
      <c r="I299" s="3"/>
      <c r="J299" s="3"/>
      <c r="K299" s="3"/>
      <c r="L299" s="3"/>
      <c r="M299" s="3"/>
      <c r="N299" s="3"/>
      <c r="O299" s="3"/>
      <c r="P299" s="3"/>
      <c r="Q299" s="3"/>
      <c r="R299" s="3"/>
      <c r="S299" s="3"/>
      <c r="T299" s="3"/>
      <c r="U299" s="3"/>
      <c r="V299" s="8"/>
      <c r="W299" s="9"/>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row>
    <row r="300" spans="5:87" ht="13">
      <c r="E300" s="3"/>
      <c r="F300" s="3"/>
      <c r="G300" s="3"/>
      <c r="H300" s="3"/>
      <c r="I300" s="3"/>
      <c r="J300" s="3"/>
      <c r="K300" s="3"/>
      <c r="L300" s="3"/>
      <c r="M300" s="3"/>
      <c r="N300" s="3"/>
      <c r="O300" s="3"/>
      <c r="P300" s="3"/>
      <c r="Q300" s="3"/>
      <c r="R300" s="3"/>
      <c r="S300" s="3"/>
      <c r="T300" s="3"/>
      <c r="U300" s="3"/>
      <c r="V300" s="8"/>
      <c r="W300" s="9"/>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row>
    <row r="301" spans="5:87" ht="13">
      <c r="E301" s="3"/>
      <c r="F301" s="3"/>
      <c r="G301" s="3"/>
      <c r="H301" s="3"/>
      <c r="I301" s="3"/>
      <c r="J301" s="3"/>
      <c r="K301" s="3"/>
      <c r="L301" s="3"/>
      <c r="M301" s="3"/>
      <c r="N301" s="3"/>
      <c r="O301" s="3"/>
      <c r="P301" s="3"/>
      <c r="Q301" s="3"/>
      <c r="R301" s="3"/>
      <c r="S301" s="3"/>
      <c r="T301" s="3"/>
      <c r="U301" s="3"/>
      <c r="V301" s="8"/>
      <c r="W301" s="9"/>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row>
    <row r="302" spans="5:87" ht="13">
      <c r="E302" s="3"/>
      <c r="F302" s="3"/>
      <c r="G302" s="3"/>
      <c r="H302" s="3"/>
      <c r="I302" s="3"/>
      <c r="J302" s="3"/>
      <c r="K302" s="3"/>
      <c r="L302" s="3"/>
      <c r="M302" s="3"/>
      <c r="N302" s="3"/>
      <c r="O302" s="3"/>
      <c r="P302" s="3"/>
      <c r="Q302" s="3"/>
      <c r="R302" s="3"/>
      <c r="S302" s="3"/>
      <c r="T302" s="3"/>
      <c r="U302" s="3"/>
      <c r="V302" s="8"/>
      <c r="W302" s="9"/>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row>
    <row r="303" spans="5:87" ht="13">
      <c r="E303" s="3"/>
      <c r="F303" s="3"/>
      <c r="G303" s="3"/>
      <c r="H303" s="3"/>
      <c r="I303" s="3"/>
      <c r="J303" s="3"/>
      <c r="K303" s="3"/>
      <c r="L303" s="3"/>
      <c r="M303" s="3"/>
      <c r="N303" s="3"/>
      <c r="O303" s="3"/>
      <c r="P303" s="3"/>
      <c r="Q303" s="3"/>
      <c r="R303" s="3"/>
      <c r="S303" s="3"/>
      <c r="T303" s="3"/>
      <c r="U303" s="3"/>
      <c r="V303" s="8"/>
      <c r="W303" s="9"/>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row>
    <row r="304" spans="5:87" ht="13">
      <c r="E304" s="3"/>
      <c r="F304" s="3"/>
      <c r="G304" s="3"/>
      <c r="H304" s="3"/>
      <c r="I304" s="3"/>
      <c r="J304" s="3"/>
      <c r="K304" s="3"/>
      <c r="L304" s="3"/>
      <c r="M304" s="3"/>
      <c r="N304" s="3"/>
      <c r="O304" s="3"/>
      <c r="P304" s="3"/>
      <c r="Q304" s="3"/>
      <c r="R304" s="3"/>
      <c r="S304" s="3"/>
      <c r="T304" s="3"/>
      <c r="U304" s="3"/>
      <c r="V304" s="8"/>
      <c r="W304" s="9"/>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row>
    <row r="305" spans="5:87" ht="13">
      <c r="E305" s="3"/>
      <c r="F305" s="3"/>
      <c r="G305" s="3"/>
      <c r="H305" s="3"/>
      <c r="I305" s="3"/>
      <c r="J305" s="3"/>
      <c r="K305" s="3"/>
      <c r="L305" s="3"/>
      <c r="M305" s="3"/>
      <c r="N305" s="3"/>
      <c r="O305" s="3"/>
      <c r="P305" s="3"/>
      <c r="Q305" s="3"/>
      <c r="R305" s="3"/>
      <c r="S305" s="3"/>
      <c r="T305" s="3"/>
      <c r="U305" s="3"/>
      <c r="V305" s="8"/>
      <c r="W305" s="9"/>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row>
    <row r="306" spans="5:87" ht="13">
      <c r="E306" s="3"/>
      <c r="F306" s="3"/>
      <c r="G306" s="3"/>
      <c r="H306" s="3"/>
      <c r="I306" s="3"/>
      <c r="J306" s="3"/>
      <c r="K306" s="3"/>
      <c r="L306" s="3"/>
      <c r="M306" s="3"/>
      <c r="N306" s="3"/>
      <c r="O306" s="3"/>
      <c r="P306" s="3"/>
      <c r="Q306" s="3"/>
      <c r="R306" s="3"/>
      <c r="S306" s="3"/>
      <c r="T306" s="3"/>
      <c r="U306" s="3"/>
      <c r="V306" s="8"/>
      <c r="W306" s="9"/>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row>
    <row r="307" spans="5:87" ht="13">
      <c r="E307" s="3"/>
      <c r="F307" s="3"/>
      <c r="G307" s="3"/>
      <c r="H307" s="3"/>
      <c r="I307" s="3"/>
      <c r="J307" s="3"/>
      <c r="K307" s="3"/>
      <c r="L307" s="3"/>
      <c r="M307" s="3"/>
      <c r="N307" s="3"/>
      <c r="O307" s="3"/>
      <c r="P307" s="3"/>
      <c r="Q307" s="3"/>
      <c r="R307" s="3"/>
      <c r="S307" s="3"/>
      <c r="T307" s="3"/>
      <c r="U307" s="3"/>
      <c r="V307" s="8"/>
      <c r="W307" s="9"/>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row>
    <row r="308" spans="5:87" ht="13">
      <c r="E308" s="3"/>
      <c r="F308" s="3"/>
      <c r="G308" s="3"/>
      <c r="H308" s="3"/>
      <c r="I308" s="3"/>
      <c r="J308" s="3"/>
      <c r="K308" s="3"/>
      <c r="L308" s="3"/>
      <c r="M308" s="3"/>
      <c r="N308" s="3"/>
      <c r="O308" s="3"/>
      <c r="P308" s="3"/>
      <c r="Q308" s="3"/>
      <c r="R308" s="3"/>
      <c r="S308" s="3"/>
      <c r="T308" s="3"/>
      <c r="U308" s="3"/>
      <c r="V308" s="8"/>
      <c r="W308" s="9"/>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row>
    <row r="309" spans="5:87" ht="13">
      <c r="E309" s="3"/>
      <c r="F309" s="3"/>
      <c r="G309" s="3"/>
      <c r="H309" s="3"/>
      <c r="I309" s="3"/>
      <c r="J309" s="3"/>
      <c r="K309" s="3"/>
      <c r="L309" s="3"/>
      <c r="M309" s="3"/>
      <c r="N309" s="3"/>
      <c r="O309" s="3"/>
      <c r="P309" s="3"/>
      <c r="Q309" s="3"/>
      <c r="R309" s="3"/>
      <c r="S309" s="3"/>
      <c r="T309" s="3"/>
      <c r="U309" s="3"/>
      <c r="V309" s="8"/>
      <c r="W309" s="9"/>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row>
    <row r="310" spans="5:87" ht="13">
      <c r="E310" s="3"/>
      <c r="F310" s="3"/>
      <c r="G310" s="3"/>
      <c r="H310" s="3"/>
      <c r="I310" s="3"/>
      <c r="J310" s="3"/>
      <c r="K310" s="3"/>
      <c r="L310" s="3"/>
      <c r="M310" s="3"/>
      <c r="N310" s="3"/>
      <c r="O310" s="3"/>
      <c r="P310" s="3"/>
      <c r="Q310" s="3"/>
      <c r="R310" s="3"/>
      <c r="S310" s="3"/>
      <c r="T310" s="3"/>
      <c r="U310" s="3"/>
      <c r="V310" s="8"/>
      <c r="W310" s="9"/>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row>
    <row r="311" spans="5:87" ht="13">
      <c r="E311" s="3"/>
      <c r="F311" s="3"/>
      <c r="G311" s="3"/>
      <c r="H311" s="3"/>
      <c r="I311" s="3"/>
      <c r="J311" s="3"/>
      <c r="K311" s="3"/>
      <c r="L311" s="3"/>
      <c r="M311" s="3"/>
      <c r="N311" s="3"/>
      <c r="O311" s="3"/>
      <c r="P311" s="3"/>
      <c r="Q311" s="3"/>
      <c r="R311" s="3"/>
      <c r="S311" s="3"/>
      <c r="T311" s="3"/>
      <c r="U311" s="3"/>
      <c r="V311" s="8"/>
      <c r="W311" s="9"/>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row>
    <row r="312" spans="5:87" ht="13">
      <c r="E312" s="3"/>
      <c r="F312" s="3"/>
      <c r="G312" s="3"/>
      <c r="H312" s="3"/>
      <c r="I312" s="3"/>
      <c r="J312" s="3"/>
      <c r="K312" s="3"/>
      <c r="L312" s="3"/>
      <c r="M312" s="3"/>
      <c r="N312" s="3"/>
      <c r="O312" s="3"/>
      <c r="P312" s="3"/>
      <c r="Q312" s="3"/>
      <c r="R312" s="3"/>
      <c r="S312" s="3"/>
      <c r="T312" s="3"/>
      <c r="U312" s="3"/>
      <c r="V312" s="8"/>
      <c r="W312" s="9"/>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row>
    <row r="313" spans="5:87" ht="13">
      <c r="E313" s="3"/>
      <c r="F313" s="3"/>
      <c r="G313" s="3"/>
      <c r="H313" s="3"/>
      <c r="I313" s="3"/>
      <c r="J313" s="3"/>
      <c r="K313" s="3"/>
      <c r="L313" s="3"/>
      <c r="M313" s="3"/>
      <c r="N313" s="3"/>
      <c r="O313" s="3"/>
      <c r="P313" s="3"/>
      <c r="Q313" s="3"/>
      <c r="R313" s="3"/>
      <c r="S313" s="3"/>
      <c r="T313" s="3"/>
      <c r="U313" s="3"/>
      <c r="V313" s="8"/>
      <c r="W313" s="9"/>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row>
    <row r="314" spans="5:87" ht="13">
      <c r="E314" s="3"/>
      <c r="F314" s="3"/>
      <c r="G314" s="3"/>
      <c r="H314" s="3"/>
      <c r="I314" s="3"/>
      <c r="J314" s="3"/>
      <c r="K314" s="3"/>
      <c r="L314" s="3"/>
      <c r="M314" s="3"/>
      <c r="N314" s="3"/>
      <c r="O314" s="3"/>
      <c r="P314" s="3"/>
      <c r="Q314" s="3"/>
      <c r="R314" s="3"/>
      <c r="S314" s="3"/>
      <c r="T314" s="3"/>
      <c r="U314" s="3"/>
      <c r="V314" s="8"/>
      <c r="W314" s="9"/>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row>
    <row r="315" spans="5:87" ht="13">
      <c r="E315" s="3"/>
      <c r="F315" s="3"/>
      <c r="G315" s="3"/>
      <c r="H315" s="3"/>
      <c r="I315" s="3"/>
      <c r="J315" s="3"/>
      <c r="K315" s="3"/>
      <c r="L315" s="3"/>
      <c r="M315" s="3"/>
      <c r="N315" s="3"/>
      <c r="O315" s="3"/>
      <c r="P315" s="3"/>
      <c r="Q315" s="3"/>
      <c r="R315" s="3"/>
      <c r="S315" s="3"/>
      <c r="T315" s="3"/>
      <c r="U315" s="3"/>
      <c r="V315" s="8"/>
      <c r="W315" s="9"/>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row>
    <row r="316" spans="5:87" ht="13">
      <c r="E316" s="3"/>
      <c r="F316" s="3"/>
      <c r="G316" s="3"/>
      <c r="H316" s="3"/>
      <c r="I316" s="3"/>
      <c r="J316" s="3"/>
      <c r="K316" s="3"/>
      <c r="L316" s="3"/>
      <c r="M316" s="3"/>
      <c r="N316" s="3"/>
      <c r="O316" s="3"/>
      <c r="P316" s="3"/>
      <c r="Q316" s="3"/>
      <c r="R316" s="3"/>
      <c r="S316" s="3"/>
      <c r="T316" s="3"/>
      <c r="U316" s="3"/>
      <c r="V316" s="8"/>
      <c r="W316" s="9"/>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row>
    <row r="317" spans="5:87" ht="13">
      <c r="E317" s="3"/>
      <c r="F317" s="3"/>
      <c r="G317" s="3"/>
      <c r="H317" s="3"/>
      <c r="I317" s="3"/>
      <c r="J317" s="3"/>
      <c r="K317" s="3"/>
      <c r="L317" s="3"/>
      <c r="M317" s="3"/>
      <c r="N317" s="3"/>
      <c r="O317" s="3"/>
      <c r="P317" s="3"/>
      <c r="Q317" s="3"/>
      <c r="R317" s="3"/>
      <c r="S317" s="3"/>
      <c r="T317" s="3"/>
      <c r="U317" s="3"/>
      <c r="V317" s="8"/>
      <c r="W317" s="9"/>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row>
    <row r="318" spans="5:87" ht="13">
      <c r="E318" s="3"/>
      <c r="F318" s="3"/>
      <c r="G318" s="3"/>
      <c r="H318" s="3"/>
      <c r="I318" s="3"/>
      <c r="J318" s="3"/>
      <c r="K318" s="3"/>
      <c r="L318" s="3"/>
      <c r="M318" s="3"/>
      <c r="N318" s="3"/>
      <c r="O318" s="3"/>
      <c r="P318" s="3"/>
      <c r="Q318" s="3"/>
      <c r="R318" s="3"/>
      <c r="S318" s="3"/>
      <c r="T318" s="3"/>
      <c r="U318" s="3"/>
      <c r="V318" s="8"/>
      <c r="W318" s="9"/>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row>
    <row r="319" spans="5:87" ht="13">
      <c r="E319" s="3"/>
      <c r="F319" s="3"/>
      <c r="G319" s="3"/>
      <c r="H319" s="3"/>
      <c r="I319" s="3"/>
      <c r="J319" s="3"/>
      <c r="K319" s="3"/>
      <c r="L319" s="3"/>
      <c r="M319" s="3"/>
      <c r="N319" s="3"/>
      <c r="O319" s="3"/>
      <c r="P319" s="3"/>
      <c r="Q319" s="3"/>
      <c r="R319" s="3"/>
      <c r="S319" s="3"/>
      <c r="T319" s="3"/>
      <c r="U319" s="3"/>
      <c r="V319" s="8"/>
      <c r="W319" s="9"/>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row>
    <row r="320" spans="5:87" ht="13">
      <c r="E320" s="3"/>
      <c r="F320" s="3"/>
      <c r="G320" s="3"/>
      <c r="H320" s="3"/>
      <c r="I320" s="3"/>
      <c r="J320" s="3"/>
      <c r="K320" s="3"/>
      <c r="L320" s="3"/>
      <c r="M320" s="3"/>
      <c r="N320" s="3"/>
      <c r="O320" s="3"/>
      <c r="P320" s="3"/>
      <c r="Q320" s="3"/>
      <c r="R320" s="3"/>
      <c r="S320" s="3"/>
      <c r="T320" s="3"/>
      <c r="U320" s="3"/>
      <c r="V320" s="8"/>
      <c r="W320" s="9"/>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row>
    <row r="321" spans="5:87" ht="13">
      <c r="E321" s="3"/>
      <c r="F321" s="3"/>
      <c r="G321" s="3"/>
      <c r="H321" s="3"/>
      <c r="I321" s="3"/>
      <c r="J321" s="3"/>
      <c r="K321" s="3"/>
      <c r="L321" s="3"/>
      <c r="M321" s="3"/>
      <c r="N321" s="3"/>
      <c r="O321" s="3"/>
      <c r="P321" s="3"/>
      <c r="Q321" s="3"/>
      <c r="R321" s="3"/>
      <c r="S321" s="3"/>
      <c r="T321" s="3"/>
      <c r="U321" s="3"/>
      <c r="V321" s="8"/>
      <c r="W321" s="9"/>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row>
    <row r="322" spans="5:87" ht="13">
      <c r="E322" s="3"/>
      <c r="F322" s="3"/>
      <c r="G322" s="3"/>
      <c r="H322" s="3"/>
      <c r="I322" s="3"/>
      <c r="J322" s="3"/>
      <c r="K322" s="3"/>
      <c r="L322" s="3"/>
      <c r="M322" s="3"/>
      <c r="N322" s="3"/>
      <c r="O322" s="3"/>
      <c r="P322" s="3"/>
      <c r="Q322" s="3"/>
      <c r="R322" s="3"/>
      <c r="S322" s="3"/>
      <c r="T322" s="3"/>
      <c r="U322" s="3"/>
      <c r="V322" s="8"/>
      <c r="W322" s="9"/>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row>
    <row r="323" spans="5:87" ht="13">
      <c r="E323" s="3"/>
      <c r="F323" s="3"/>
      <c r="G323" s="3"/>
      <c r="H323" s="3"/>
      <c r="I323" s="3"/>
      <c r="J323" s="3"/>
      <c r="K323" s="3"/>
      <c r="L323" s="3"/>
      <c r="M323" s="3"/>
      <c r="N323" s="3"/>
      <c r="O323" s="3"/>
      <c r="P323" s="3"/>
      <c r="Q323" s="3"/>
      <c r="R323" s="3"/>
      <c r="S323" s="3"/>
      <c r="T323" s="3"/>
      <c r="U323" s="3"/>
      <c r="V323" s="8"/>
      <c r="W323" s="9"/>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row>
    <row r="324" spans="5:87" ht="13">
      <c r="E324" s="3"/>
      <c r="F324" s="3"/>
      <c r="G324" s="3"/>
      <c r="H324" s="3"/>
      <c r="I324" s="3"/>
      <c r="J324" s="3"/>
      <c r="K324" s="3"/>
      <c r="L324" s="3"/>
      <c r="M324" s="3"/>
      <c r="N324" s="3"/>
      <c r="O324" s="3"/>
      <c r="P324" s="3"/>
      <c r="Q324" s="3"/>
      <c r="R324" s="3"/>
      <c r="S324" s="3"/>
      <c r="T324" s="3"/>
      <c r="U324" s="3"/>
      <c r="V324" s="8"/>
      <c r="W324" s="9"/>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row>
    <row r="325" spans="5:87" ht="13">
      <c r="E325" s="3"/>
      <c r="F325" s="3"/>
      <c r="G325" s="3"/>
      <c r="H325" s="3"/>
      <c r="I325" s="3"/>
      <c r="J325" s="3"/>
      <c r="K325" s="3"/>
      <c r="L325" s="3"/>
      <c r="M325" s="3"/>
      <c r="N325" s="3"/>
      <c r="O325" s="3"/>
      <c r="P325" s="3"/>
      <c r="Q325" s="3"/>
      <c r="R325" s="3"/>
      <c r="S325" s="3"/>
      <c r="T325" s="3"/>
      <c r="U325" s="3"/>
      <c r="V325" s="8"/>
      <c r="W325" s="9"/>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row>
    <row r="326" spans="5:87" ht="13">
      <c r="E326" s="3"/>
      <c r="F326" s="3"/>
      <c r="G326" s="3"/>
      <c r="H326" s="3"/>
      <c r="I326" s="3"/>
      <c r="J326" s="3"/>
      <c r="K326" s="3"/>
      <c r="L326" s="3"/>
      <c r="M326" s="3"/>
      <c r="N326" s="3"/>
      <c r="O326" s="3"/>
      <c r="P326" s="3"/>
      <c r="Q326" s="3"/>
      <c r="R326" s="3"/>
      <c r="S326" s="3"/>
      <c r="T326" s="3"/>
      <c r="U326" s="3"/>
      <c r="V326" s="8"/>
      <c r="W326" s="9"/>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row>
    <row r="327" spans="5:87" ht="13">
      <c r="E327" s="3"/>
      <c r="F327" s="3"/>
      <c r="G327" s="3"/>
      <c r="H327" s="3"/>
      <c r="I327" s="3"/>
      <c r="J327" s="3"/>
      <c r="K327" s="3"/>
      <c r="L327" s="3"/>
      <c r="M327" s="3"/>
      <c r="N327" s="3"/>
      <c r="O327" s="3"/>
      <c r="P327" s="3"/>
      <c r="Q327" s="3"/>
      <c r="R327" s="3"/>
      <c r="S327" s="3"/>
      <c r="T327" s="3"/>
      <c r="U327" s="3"/>
      <c r="V327" s="8"/>
      <c r="W327" s="9"/>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row>
    <row r="328" spans="5:87" ht="13">
      <c r="E328" s="3"/>
      <c r="F328" s="3"/>
      <c r="G328" s="3"/>
      <c r="H328" s="3"/>
      <c r="I328" s="3"/>
      <c r="J328" s="3"/>
      <c r="K328" s="3"/>
      <c r="L328" s="3"/>
      <c r="M328" s="3"/>
      <c r="N328" s="3"/>
      <c r="O328" s="3"/>
      <c r="P328" s="3"/>
      <c r="Q328" s="3"/>
      <c r="R328" s="3"/>
      <c r="S328" s="3"/>
      <c r="T328" s="3"/>
      <c r="U328" s="3"/>
      <c r="V328" s="8"/>
      <c r="W328" s="9"/>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row>
    <row r="329" spans="5:87" ht="13">
      <c r="E329" s="3"/>
      <c r="F329" s="3"/>
      <c r="G329" s="3"/>
      <c r="H329" s="3"/>
      <c r="I329" s="3"/>
      <c r="J329" s="3"/>
      <c r="K329" s="3"/>
      <c r="L329" s="3"/>
      <c r="M329" s="3"/>
      <c r="N329" s="3"/>
      <c r="O329" s="3"/>
      <c r="P329" s="3"/>
      <c r="Q329" s="3"/>
      <c r="R329" s="3"/>
      <c r="S329" s="3"/>
      <c r="T329" s="3"/>
      <c r="U329" s="3"/>
      <c r="V329" s="8"/>
      <c r="W329" s="9"/>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row>
    <row r="330" spans="5:87" ht="13">
      <c r="E330" s="3"/>
      <c r="F330" s="3"/>
      <c r="G330" s="3"/>
      <c r="H330" s="3"/>
      <c r="I330" s="3"/>
      <c r="J330" s="3"/>
      <c r="K330" s="3"/>
      <c r="L330" s="3"/>
      <c r="M330" s="3"/>
      <c r="N330" s="3"/>
      <c r="O330" s="3"/>
      <c r="P330" s="3"/>
      <c r="Q330" s="3"/>
      <c r="R330" s="3"/>
      <c r="S330" s="3"/>
      <c r="T330" s="3"/>
      <c r="U330" s="3"/>
      <c r="V330" s="8"/>
      <c r="W330" s="9"/>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row>
    <row r="331" spans="5:87" ht="13">
      <c r="E331" s="3"/>
      <c r="F331" s="3"/>
      <c r="G331" s="3"/>
      <c r="H331" s="3"/>
      <c r="I331" s="3"/>
      <c r="J331" s="3"/>
      <c r="K331" s="3"/>
      <c r="L331" s="3"/>
      <c r="M331" s="3"/>
      <c r="N331" s="3"/>
      <c r="O331" s="3"/>
      <c r="P331" s="3"/>
      <c r="Q331" s="3"/>
      <c r="R331" s="3"/>
      <c r="S331" s="3"/>
      <c r="T331" s="3"/>
      <c r="U331" s="3"/>
      <c r="V331" s="8"/>
      <c r="W331" s="9"/>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row>
    <row r="332" spans="5:87" ht="13">
      <c r="E332" s="3"/>
      <c r="F332" s="3"/>
      <c r="G332" s="3"/>
      <c r="H332" s="3"/>
      <c r="I332" s="3"/>
      <c r="J332" s="3"/>
      <c r="K332" s="3"/>
      <c r="L332" s="3"/>
      <c r="M332" s="3"/>
      <c r="N332" s="3"/>
      <c r="O332" s="3"/>
      <c r="P332" s="3"/>
      <c r="Q332" s="3"/>
      <c r="R332" s="3"/>
      <c r="S332" s="3"/>
      <c r="T332" s="3"/>
      <c r="U332" s="3"/>
      <c r="V332" s="8"/>
      <c r="W332" s="9"/>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row>
    <row r="333" spans="5:87" ht="13">
      <c r="E333" s="3"/>
      <c r="F333" s="3"/>
      <c r="G333" s="3"/>
      <c r="H333" s="3"/>
      <c r="I333" s="3"/>
      <c r="J333" s="3"/>
      <c r="K333" s="3"/>
      <c r="L333" s="3"/>
      <c r="M333" s="3"/>
      <c r="N333" s="3"/>
      <c r="O333" s="3"/>
      <c r="P333" s="3"/>
      <c r="Q333" s="3"/>
      <c r="R333" s="3"/>
      <c r="S333" s="3"/>
      <c r="T333" s="3"/>
      <c r="U333" s="3"/>
      <c r="V333" s="8"/>
      <c r="W333" s="9"/>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row>
    <row r="334" spans="5:87" ht="13">
      <c r="E334" s="3"/>
      <c r="F334" s="3"/>
      <c r="G334" s="3"/>
      <c r="H334" s="3"/>
      <c r="I334" s="3"/>
      <c r="J334" s="3"/>
      <c r="K334" s="3"/>
      <c r="L334" s="3"/>
      <c r="M334" s="3"/>
      <c r="N334" s="3"/>
      <c r="O334" s="3"/>
      <c r="P334" s="3"/>
      <c r="Q334" s="3"/>
      <c r="R334" s="3"/>
      <c r="S334" s="3"/>
      <c r="T334" s="3"/>
      <c r="U334" s="3"/>
      <c r="V334" s="8"/>
      <c r="W334" s="9"/>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row>
    <row r="335" spans="5:87" ht="13">
      <c r="E335" s="3"/>
      <c r="F335" s="3"/>
      <c r="G335" s="3"/>
      <c r="H335" s="3"/>
      <c r="I335" s="3"/>
      <c r="J335" s="3"/>
      <c r="K335" s="3"/>
      <c r="L335" s="3"/>
      <c r="M335" s="3"/>
      <c r="N335" s="3"/>
      <c r="O335" s="3"/>
      <c r="P335" s="3"/>
      <c r="Q335" s="3"/>
      <c r="R335" s="3"/>
      <c r="S335" s="3"/>
      <c r="T335" s="3"/>
      <c r="U335" s="3"/>
      <c r="V335" s="8"/>
      <c r="W335" s="9"/>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row>
    <row r="336" spans="5:87" ht="13">
      <c r="E336" s="3"/>
      <c r="F336" s="3"/>
      <c r="G336" s="3"/>
      <c r="H336" s="3"/>
      <c r="I336" s="3"/>
      <c r="J336" s="3"/>
      <c r="K336" s="3"/>
      <c r="L336" s="3"/>
      <c r="M336" s="3"/>
      <c r="N336" s="3"/>
      <c r="O336" s="3"/>
      <c r="P336" s="3"/>
      <c r="Q336" s="3"/>
      <c r="R336" s="3"/>
      <c r="S336" s="3"/>
      <c r="T336" s="3"/>
      <c r="U336" s="3"/>
      <c r="V336" s="8"/>
      <c r="W336" s="9"/>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row>
    <row r="337" spans="5:87" ht="13">
      <c r="E337" s="3"/>
      <c r="F337" s="3"/>
      <c r="G337" s="3"/>
      <c r="H337" s="3"/>
      <c r="I337" s="3"/>
      <c r="J337" s="3"/>
      <c r="K337" s="3"/>
      <c r="L337" s="3"/>
      <c r="M337" s="3"/>
      <c r="N337" s="3"/>
      <c r="O337" s="3"/>
      <c r="P337" s="3"/>
      <c r="Q337" s="3"/>
      <c r="R337" s="3"/>
      <c r="S337" s="3"/>
      <c r="T337" s="3"/>
      <c r="U337" s="3"/>
      <c r="V337" s="8"/>
      <c r="W337" s="9"/>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row>
    <row r="338" spans="5:87" ht="13">
      <c r="E338" s="3"/>
      <c r="F338" s="3"/>
      <c r="G338" s="3"/>
      <c r="H338" s="3"/>
      <c r="I338" s="3"/>
      <c r="J338" s="3"/>
      <c r="K338" s="3"/>
      <c r="L338" s="3"/>
      <c r="M338" s="3"/>
      <c r="N338" s="3"/>
      <c r="O338" s="3"/>
      <c r="P338" s="3"/>
      <c r="Q338" s="3"/>
      <c r="R338" s="3"/>
      <c r="S338" s="3"/>
      <c r="T338" s="3"/>
      <c r="U338" s="3"/>
      <c r="V338" s="8"/>
      <c r="W338" s="9"/>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row>
    <row r="339" spans="5:87" ht="13">
      <c r="E339" s="3"/>
      <c r="F339" s="3"/>
      <c r="G339" s="3"/>
      <c r="H339" s="3"/>
      <c r="I339" s="3"/>
      <c r="J339" s="3"/>
      <c r="K339" s="3"/>
      <c r="L339" s="3"/>
      <c r="M339" s="3"/>
      <c r="N339" s="3"/>
      <c r="O339" s="3"/>
      <c r="P339" s="3"/>
      <c r="Q339" s="3"/>
      <c r="R339" s="3"/>
      <c r="S339" s="3"/>
      <c r="T339" s="3"/>
      <c r="U339" s="3"/>
      <c r="V339" s="8"/>
      <c r="W339" s="9"/>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row>
    <row r="340" spans="5:87" ht="13">
      <c r="E340" s="3"/>
      <c r="F340" s="3"/>
      <c r="G340" s="3"/>
      <c r="H340" s="3"/>
      <c r="I340" s="3"/>
      <c r="J340" s="3"/>
      <c r="K340" s="3"/>
      <c r="L340" s="3"/>
      <c r="M340" s="3"/>
      <c r="N340" s="3"/>
      <c r="O340" s="3"/>
      <c r="P340" s="3"/>
      <c r="Q340" s="3"/>
      <c r="R340" s="3"/>
      <c r="S340" s="3"/>
      <c r="T340" s="3"/>
      <c r="U340" s="3"/>
      <c r="V340" s="8"/>
      <c r="W340" s="9"/>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row>
    <row r="341" spans="5:87" ht="13">
      <c r="E341" s="3"/>
      <c r="F341" s="3"/>
      <c r="G341" s="3"/>
      <c r="H341" s="3"/>
      <c r="I341" s="3"/>
      <c r="J341" s="3"/>
      <c r="K341" s="3"/>
      <c r="L341" s="3"/>
      <c r="M341" s="3"/>
      <c r="N341" s="3"/>
      <c r="O341" s="3"/>
      <c r="P341" s="3"/>
      <c r="Q341" s="3"/>
      <c r="R341" s="3"/>
      <c r="S341" s="3"/>
      <c r="T341" s="3"/>
      <c r="U341" s="3"/>
      <c r="V341" s="8"/>
      <c r="W341" s="9"/>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row>
    <row r="342" spans="5:87" ht="13">
      <c r="E342" s="3"/>
      <c r="F342" s="3"/>
      <c r="G342" s="3"/>
      <c r="H342" s="3"/>
      <c r="I342" s="3"/>
      <c r="J342" s="3"/>
      <c r="K342" s="3"/>
      <c r="L342" s="3"/>
      <c r="M342" s="3"/>
      <c r="N342" s="3"/>
      <c r="O342" s="3"/>
      <c r="P342" s="3"/>
      <c r="Q342" s="3"/>
      <c r="R342" s="3"/>
      <c r="S342" s="3"/>
      <c r="T342" s="3"/>
      <c r="U342" s="3"/>
      <c r="V342" s="8"/>
      <c r="W342" s="9"/>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row>
    <row r="343" spans="5:87" ht="13">
      <c r="E343" s="3"/>
      <c r="F343" s="3"/>
      <c r="G343" s="3"/>
      <c r="H343" s="3"/>
      <c r="I343" s="3"/>
      <c r="J343" s="3"/>
      <c r="K343" s="3"/>
      <c r="L343" s="3"/>
      <c r="M343" s="3"/>
      <c r="N343" s="3"/>
      <c r="O343" s="3"/>
      <c r="P343" s="3"/>
      <c r="Q343" s="3"/>
      <c r="R343" s="3"/>
      <c r="S343" s="3"/>
      <c r="T343" s="3"/>
      <c r="U343" s="3"/>
      <c r="V343" s="8"/>
      <c r="W343" s="9"/>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row>
    <row r="344" spans="5:87" ht="13">
      <c r="E344" s="3"/>
      <c r="F344" s="3"/>
      <c r="G344" s="3"/>
      <c r="H344" s="3"/>
      <c r="I344" s="3"/>
      <c r="J344" s="3"/>
      <c r="K344" s="3"/>
      <c r="L344" s="3"/>
      <c r="M344" s="3"/>
      <c r="N344" s="3"/>
      <c r="O344" s="3"/>
      <c r="P344" s="3"/>
      <c r="Q344" s="3"/>
      <c r="R344" s="3"/>
      <c r="S344" s="3"/>
      <c r="T344" s="3"/>
      <c r="U344" s="3"/>
      <c r="V344" s="8"/>
      <c r="W344" s="9"/>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row>
    <row r="345" spans="5:87" ht="13">
      <c r="E345" s="3"/>
      <c r="F345" s="3"/>
      <c r="G345" s="3"/>
      <c r="H345" s="3"/>
      <c r="I345" s="3"/>
      <c r="J345" s="3"/>
      <c r="K345" s="3"/>
      <c r="L345" s="3"/>
      <c r="M345" s="3"/>
      <c r="N345" s="3"/>
      <c r="O345" s="3"/>
      <c r="P345" s="3"/>
      <c r="Q345" s="3"/>
      <c r="R345" s="3"/>
      <c r="S345" s="3"/>
      <c r="T345" s="3"/>
      <c r="U345" s="3"/>
      <c r="V345" s="8"/>
      <c r="W345" s="9"/>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row>
    <row r="346" spans="5:87" ht="13">
      <c r="E346" s="3"/>
      <c r="F346" s="3"/>
      <c r="G346" s="3"/>
      <c r="H346" s="3"/>
      <c r="I346" s="3"/>
      <c r="J346" s="3"/>
      <c r="K346" s="3"/>
      <c r="L346" s="3"/>
      <c r="M346" s="3"/>
      <c r="N346" s="3"/>
      <c r="O346" s="3"/>
      <c r="P346" s="3"/>
      <c r="Q346" s="3"/>
      <c r="R346" s="3"/>
      <c r="S346" s="3"/>
      <c r="T346" s="3"/>
      <c r="U346" s="3"/>
      <c r="V346" s="8"/>
      <c r="W346" s="9"/>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row>
    <row r="347" spans="5:87" ht="13">
      <c r="E347" s="3"/>
      <c r="F347" s="3"/>
      <c r="G347" s="3"/>
      <c r="H347" s="3"/>
      <c r="I347" s="3"/>
      <c r="J347" s="3"/>
      <c r="K347" s="3"/>
      <c r="L347" s="3"/>
      <c r="M347" s="3"/>
      <c r="N347" s="3"/>
      <c r="O347" s="3"/>
      <c r="P347" s="3"/>
      <c r="Q347" s="3"/>
      <c r="R347" s="3"/>
      <c r="S347" s="3"/>
      <c r="T347" s="3"/>
      <c r="U347" s="3"/>
      <c r="V347" s="8"/>
      <c r="W347" s="9"/>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row>
    <row r="348" spans="5:87" ht="13">
      <c r="E348" s="3"/>
      <c r="F348" s="3"/>
      <c r="G348" s="3"/>
      <c r="H348" s="3"/>
      <c r="I348" s="3"/>
      <c r="J348" s="3"/>
      <c r="K348" s="3"/>
      <c r="L348" s="3"/>
      <c r="M348" s="3"/>
      <c r="N348" s="3"/>
      <c r="O348" s="3"/>
      <c r="P348" s="3"/>
      <c r="Q348" s="3"/>
      <c r="R348" s="3"/>
      <c r="S348" s="3"/>
      <c r="T348" s="3"/>
      <c r="U348" s="3"/>
      <c r="V348" s="8"/>
      <c r="W348" s="9"/>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row>
    <row r="349" spans="5:87" ht="13">
      <c r="E349" s="3"/>
      <c r="F349" s="3"/>
      <c r="G349" s="3"/>
      <c r="H349" s="3"/>
      <c r="I349" s="3"/>
      <c r="J349" s="3"/>
      <c r="K349" s="3"/>
      <c r="L349" s="3"/>
      <c r="M349" s="3"/>
      <c r="N349" s="3"/>
      <c r="O349" s="3"/>
      <c r="P349" s="3"/>
      <c r="Q349" s="3"/>
      <c r="R349" s="3"/>
      <c r="S349" s="3"/>
      <c r="T349" s="3"/>
      <c r="U349" s="3"/>
      <c r="V349" s="8"/>
      <c r="W349" s="9"/>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row>
    <row r="350" spans="5:87" ht="13">
      <c r="E350" s="3"/>
      <c r="F350" s="3"/>
      <c r="G350" s="3"/>
      <c r="H350" s="3"/>
      <c r="I350" s="3"/>
      <c r="J350" s="3"/>
      <c r="K350" s="3"/>
      <c r="L350" s="3"/>
      <c r="M350" s="3"/>
      <c r="N350" s="3"/>
      <c r="O350" s="3"/>
      <c r="P350" s="3"/>
      <c r="Q350" s="3"/>
      <c r="R350" s="3"/>
      <c r="S350" s="3"/>
      <c r="T350" s="3"/>
      <c r="U350" s="3"/>
      <c r="V350" s="8"/>
      <c r="W350" s="9"/>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row>
    <row r="351" spans="5:87" ht="13">
      <c r="E351" s="3"/>
      <c r="F351" s="3"/>
      <c r="G351" s="3"/>
      <c r="H351" s="3"/>
      <c r="I351" s="3"/>
      <c r="J351" s="3"/>
      <c r="K351" s="3"/>
      <c r="L351" s="3"/>
      <c r="M351" s="3"/>
      <c r="N351" s="3"/>
      <c r="O351" s="3"/>
      <c r="P351" s="3"/>
      <c r="Q351" s="3"/>
      <c r="R351" s="3"/>
      <c r="S351" s="3"/>
      <c r="T351" s="3"/>
      <c r="U351" s="3"/>
      <c r="V351" s="8"/>
      <c r="W351" s="9"/>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row>
    <row r="352" spans="5:87" ht="13">
      <c r="E352" s="3"/>
      <c r="F352" s="3"/>
      <c r="G352" s="3"/>
      <c r="H352" s="3"/>
      <c r="I352" s="3"/>
      <c r="J352" s="3"/>
      <c r="K352" s="3"/>
      <c r="L352" s="3"/>
      <c r="M352" s="3"/>
      <c r="N352" s="3"/>
      <c r="O352" s="3"/>
      <c r="P352" s="3"/>
      <c r="Q352" s="3"/>
      <c r="R352" s="3"/>
      <c r="S352" s="3"/>
      <c r="T352" s="3"/>
      <c r="U352" s="3"/>
      <c r="V352" s="8"/>
      <c r="W352" s="9"/>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row>
    <row r="353" spans="5:87" ht="13">
      <c r="E353" s="3"/>
      <c r="F353" s="3"/>
      <c r="G353" s="3"/>
      <c r="H353" s="3"/>
      <c r="I353" s="3"/>
      <c r="J353" s="3"/>
      <c r="K353" s="3"/>
      <c r="L353" s="3"/>
      <c r="M353" s="3"/>
      <c r="N353" s="3"/>
      <c r="O353" s="3"/>
      <c r="P353" s="3"/>
      <c r="Q353" s="3"/>
      <c r="R353" s="3"/>
      <c r="S353" s="3"/>
      <c r="T353" s="3"/>
      <c r="U353" s="3"/>
      <c r="V353" s="8"/>
      <c r="W353" s="9"/>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row>
    <row r="354" spans="5:87" ht="13">
      <c r="E354" s="3"/>
      <c r="F354" s="3"/>
      <c r="G354" s="3"/>
      <c r="H354" s="3"/>
      <c r="I354" s="3"/>
      <c r="J354" s="3"/>
      <c r="K354" s="3"/>
      <c r="L354" s="3"/>
      <c r="M354" s="3"/>
      <c r="N354" s="3"/>
      <c r="O354" s="3"/>
      <c r="P354" s="3"/>
      <c r="Q354" s="3"/>
      <c r="R354" s="3"/>
      <c r="S354" s="3"/>
      <c r="T354" s="3"/>
      <c r="U354" s="3"/>
      <c r="V354" s="8"/>
      <c r="W354" s="9"/>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row>
    <row r="355" spans="5:87" ht="13">
      <c r="E355" s="3"/>
      <c r="F355" s="3"/>
      <c r="G355" s="3"/>
      <c r="H355" s="3"/>
      <c r="I355" s="3"/>
      <c r="J355" s="3"/>
      <c r="K355" s="3"/>
      <c r="L355" s="3"/>
      <c r="M355" s="3"/>
      <c r="N355" s="3"/>
      <c r="O355" s="3"/>
      <c r="P355" s="3"/>
      <c r="Q355" s="3"/>
      <c r="R355" s="3"/>
      <c r="S355" s="3"/>
      <c r="T355" s="3"/>
      <c r="U355" s="3"/>
      <c r="V355" s="8"/>
      <c r="W355" s="9"/>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row>
    <row r="356" spans="5:87" ht="13">
      <c r="E356" s="3"/>
      <c r="F356" s="3"/>
      <c r="G356" s="3"/>
      <c r="H356" s="3"/>
      <c r="I356" s="3"/>
      <c r="J356" s="3"/>
      <c r="K356" s="3"/>
      <c r="L356" s="3"/>
      <c r="M356" s="3"/>
      <c r="N356" s="3"/>
      <c r="O356" s="3"/>
      <c r="P356" s="3"/>
      <c r="Q356" s="3"/>
      <c r="R356" s="3"/>
      <c r="S356" s="3"/>
      <c r="T356" s="3"/>
      <c r="U356" s="3"/>
      <c r="V356" s="8"/>
      <c r="W356" s="9"/>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row>
    <row r="357" spans="5:87" ht="13">
      <c r="E357" s="3"/>
      <c r="F357" s="3"/>
      <c r="G357" s="3"/>
      <c r="H357" s="3"/>
      <c r="I357" s="3"/>
      <c r="J357" s="3"/>
      <c r="K357" s="3"/>
      <c r="L357" s="3"/>
      <c r="M357" s="3"/>
      <c r="N357" s="3"/>
      <c r="O357" s="3"/>
      <c r="P357" s="3"/>
      <c r="Q357" s="3"/>
      <c r="R357" s="3"/>
      <c r="S357" s="3"/>
      <c r="T357" s="3"/>
      <c r="U357" s="3"/>
      <c r="V357" s="8"/>
      <c r="W357" s="9"/>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row>
    <row r="358" spans="5:87" ht="13">
      <c r="E358" s="3"/>
      <c r="F358" s="3"/>
      <c r="G358" s="3"/>
      <c r="H358" s="3"/>
      <c r="I358" s="3"/>
      <c r="J358" s="3"/>
      <c r="K358" s="3"/>
      <c r="L358" s="3"/>
      <c r="M358" s="3"/>
      <c r="N358" s="3"/>
      <c r="O358" s="3"/>
      <c r="P358" s="3"/>
      <c r="Q358" s="3"/>
      <c r="R358" s="3"/>
      <c r="S358" s="3"/>
      <c r="T358" s="3"/>
      <c r="U358" s="3"/>
      <c r="V358" s="8"/>
      <c r="W358" s="9"/>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row>
    <row r="359" spans="5:87" ht="13">
      <c r="E359" s="3"/>
      <c r="F359" s="3"/>
      <c r="G359" s="3"/>
      <c r="H359" s="3"/>
      <c r="I359" s="3"/>
      <c r="J359" s="3"/>
      <c r="K359" s="3"/>
      <c r="L359" s="3"/>
      <c r="M359" s="3"/>
      <c r="N359" s="3"/>
      <c r="O359" s="3"/>
      <c r="P359" s="3"/>
      <c r="Q359" s="3"/>
      <c r="R359" s="3"/>
      <c r="S359" s="3"/>
      <c r="T359" s="3"/>
      <c r="U359" s="3"/>
      <c r="V359" s="8"/>
      <c r="W359" s="9"/>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row>
    <row r="360" spans="5:87" ht="13">
      <c r="E360" s="3"/>
      <c r="F360" s="3"/>
      <c r="G360" s="3"/>
      <c r="H360" s="3"/>
      <c r="I360" s="3"/>
      <c r="J360" s="3"/>
      <c r="K360" s="3"/>
      <c r="L360" s="3"/>
      <c r="M360" s="3"/>
      <c r="N360" s="3"/>
      <c r="O360" s="3"/>
      <c r="P360" s="3"/>
      <c r="Q360" s="3"/>
      <c r="R360" s="3"/>
      <c r="S360" s="3"/>
      <c r="T360" s="3"/>
      <c r="U360" s="3"/>
      <c r="V360" s="8"/>
      <c r="W360" s="9"/>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row>
    <row r="361" spans="5:87" ht="13">
      <c r="E361" s="3"/>
      <c r="F361" s="3"/>
      <c r="G361" s="3"/>
      <c r="H361" s="3"/>
      <c r="I361" s="3"/>
      <c r="J361" s="3"/>
      <c r="K361" s="3"/>
      <c r="L361" s="3"/>
      <c r="M361" s="3"/>
      <c r="N361" s="3"/>
      <c r="O361" s="3"/>
      <c r="P361" s="3"/>
      <c r="Q361" s="3"/>
      <c r="R361" s="3"/>
      <c r="S361" s="3"/>
      <c r="T361" s="3"/>
      <c r="U361" s="3"/>
      <c r="V361" s="8"/>
      <c r="W361" s="9"/>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row>
    <row r="362" spans="5:87" ht="13">
      <c r="E362" s="3"/>
      <c r="F362" s="3"/>
      <c r="G362" s="3"/>
      <c r="H362" s="3"/>
      <c r="I362" s="3"/>
      <c r="J362" s="3"/>
      <c r="K362" s="3"/>
      <c r="L362" s="3"/>
      <c r="M362" s="3"/>
      <c r="N362" s="3"/>
      <c r="O362" s="3"/>
      <c r="P362" s="3"/>
      <c r="Q362" s="3"/>
      <c r="R362" s="3"/>
      <c r="S362" s="3"/>
      <c r="T362" s="3"/>
      <c r="U362" s="3"/>
      <c r="V362" s="8"/>
      <c r="W362" s="9"/>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row>
    <row r="363" spans="5:87" ht="13">
      <c r="E363" s="3"/>
      <c r="F363" s="3"/>
      <c r="G363" s="3"/>
      <c r="H363" s="3"/>
      <c r="I363" s="3"/>
      <c r="J363" s="3"/>
      <c r="K363" s="3"/>
      <c r="L363" s="3"/>
      <c r="M363" s="3"/>
      <c r="N363" s="3"/>
      <c r="O363" s="3"/>
      <c r="P363" s="3"/>
      <c r="Q363" s="3"/>
      <c r="R363" s="3"/>
      <c r="S363" s="3"/>
      <c r="T363" s="3"/>
      <c r="U363" s="3"/>
      <c r="V363" s="8"/>
      <c r="W363" s="9"/>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row>
    <row r="364" spans="5:87" ht="13">
      <c r="E364" s="3"/>
      <c r="F364" s="3"/>
      <c r="G364" s="3"/>
      <c r="H364" s="3"/>
      <c r="I364" s="3"/>
      <c r="J364" s="3"/>
      <c r="K364" s="3"/>
      <c r="L364" s="3"/>
      <c r="M364" s="3"/>
      <c r="N364" s="3"/>
      <c r="O364" s="3"/>
      <c r="P364" s="3"/>
      <c r="Q364" s="3"/>
      <c r="R364" s="3"/>
      <c r="S364" s="3"/>
      <c r="T364" s="3"/>
      <c r="U364" s="3"/>
      <c r="V364" s="8"/>
      <c r="W364" s="9"/>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row>
    <row r="365" spans="5:87" ht="13">
      <c r="E365" s="3"/>
      <c r="F365" s="3"/>
      <c r="G365" s="3"/>
      <c r="H365" s="3"/>
      <c r="I365" s="3"/>
      <c r="J365" s="3"/>
      <c r="K365" s="3"/>
      <c r="L365" s="3"/>
      <c r="M365" s="3"/>
      <c r="N365" s="3"/>
      <c r="O365" s="3"/>
      <c r="P365" s="3"/>
      <c r="Q365" s="3"/>
      <c r="R365" s="3"/>
      <c r="S365" s="3"/>
      <c r="T365" s="3"/>
      <c r="U365" s="3"/>
      <c r="V365" s="8"/>
      <c r="W365" s="9"/>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row>
    <row r="366" spans="5:87" ht="13">
      <c r="E366" s="3"/>
      <c r="F366" s="3"/>
      <c r="G366" s="3"/>
      <c r="H366" s="3"/>
      <c r="I366" s="3"/>
      <c r="J366" s="3"/>
      <c r="K366" s="3"/>
      <c r="L366" s="3"/>
      <c r="M366" s="3"/>
      <c r="N366" s="3"/>
      <c r="O366" s="3"/>
      <c r="P366" s="3"/>
      <c r="Q366" s="3"/>
      <c r="R366" s="3"/>
      <c r="S366" s="3"/>
      <c r="T366" s="3"/>
      <c r="U366" s="3"/>
      <c r="V366" s="8"/>
      <c r="W366" s="9"/>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row>
    <row r="367" spans="5:87" ht="13">
      <c r="E367" s="3"/>
      <c r="F367" s="3"/>
      <c r="G367" s="3"/>
      <c r="H367" s="3"/>
      <c r="I367" s="3"/>
      <c r="J367" s="3"/>
      <c r="K367" s="3"/>
      <c r="L367" s="3"/>
      <c r="M367" s="3"/>
      <c r="N367" s="3"/>
      <c r="O367" s="3"/>
      <c r="P367" s="3"/>
      <c r="Q367" s="3"/>
      <c r="R367" s="3"/>
      <c r="S367" s="3"/>
      <c r="T367" s="3"/>
      <c r="U367" s="3"/>
      <c r="V367" s="8"/>
      <c r="W367" s="9"/>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row>
    <row r="368" spans="5:87" ht="13">
      <c r="E368" s="3"/>
      <c r="F368" s="3"/>
      <c r="G368" s="3"/>
      <c r="H368" s="3"/>
      <c r="I368" s="3"/>
      <c r="J368" s="3"/>
      <c r="K368" s="3"/>
      <c r="L368" s="3"/>
      <c r="M368" s="3"/>
      <c r="N368" s="3"/>
      <c r="O368" s="3"/>
      <c r="P368" s="3"/>
      <c r="Q368" s="3"/>
      <c r="R368" s="3"/>
      <c r="S368" s="3"/>
      <c r="T368" s="3"/>
      <c r="U368" s="3"/>
      <c r="V368" s="8"/>
      <c r="W368" s="9"/>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row>
    <row r="369" spans="5:87" ht="13">
      <c r="E369" s="3"/>
      <c r="F369" s="3"/>
      <c r="G369" s="3"/>
      <c r="H369" s="3"/>
      <c r="I369" s="3"/>
      <c r="J369" s="3"/>
      <c r="K369" s="3"/>
      <c r="L369" s="3"/>
      <c r="M369" s="3"/>
      <c r="N369" s="3"/>
      <c r="O369" s="3"/>
      <c r="P369" s="3"/>
      <c r="Q369" s="3"/>
      <c r="R369" s="3"/>
      <c r="S369" s="3"/>
      <c r="T369" s="3"/>
      <c r="U369" s="3"/>
      <c r="V369" s="8"/>
      <c r="W369" s="9"/>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row>
    <row r="370" spans="5:87" ht="13">
      <c r="E370" s="3"/>
      <c r="F370" s="3"/>
      <c r="G370" s="3"/>
      <c r="H370" s="3"/>
      <c r="I370" s="3"/>
      <c r="J370" s="3"/>
      <c r="K370" s="3"/>
      <c r="L370" s="3"/>
      <c r="M370" s="3"/>
      <c r="N370" s="3"/>
      <c r="O370" s="3"/>
      <c r="P370" s="3"/>
      <c r="Q370" s="3"/>
      <c r="R370" s="3"/>
      <c r="S370" s="3"/>
      <c r="T370" s="3"/>
      <c r="U370" s="3"/>
      <c r="V370" s="8"/>
      <c r="W370" s="9"/>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row>
    <row r="371" spans="5:87" ht="13">
      <c r="E371" s="3"/>
      <c r="F371" s="3"/>
      <c r="G371" s="3"/>
      <c r="H371" s="3"/>
      <c r="I371" s="3"/>
      <c r="J371" s="3"/>
      <c r="K371" s="3"/>
      <c r="L371" s="3"/>
      <c r="M371" s="3"/>
      <c r="N371" s="3"/>
      <c r="O371" s="3"/>
      <c r="P371" s="3"/>
      <c r="Q371" s="3"/>
      <c r="R371" s="3"/>
      <c r="S371" s="3"/>
      <c r="T371" s="3"/>
      <c r="U371" s="3"/>
      <c r="V371" s="8"/>
      <c r="W371" s="9"/>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row>
    <row r="372" spans="5:87" ht="13">
      <c r="E372" s="3"/>
      <c r="F372" s="3"/>
      <c r="G372" s="3"/>
      <c r="H372" s="3"/>
      <c r="I372" s="3"/>
      <c r="J372" s="3"/>
      <c r="K372" s="3"/>
      <c r="L372" s="3"/>
      <c r="M372" s="3"/>
      <c r="N372" s="3"/>
      <c r="O372" s="3"/>
      <c r="P372" s="3"/>
      <c r="Q372" s="3"/>
      <c r="R372" s="3"/>
      <c r="S372" s="3"/>
      <c r="T372" s="3"/>
      <c r="U372" s="3"/>
      <c r="V372" s="8"/>
      <c r="W372" s="9"/>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row>
    <row r="373" spans="5:87" ht="13">
      <c r="E373" s="3"/>
      <c r="F373" s="3"/>
      <c r="G373" s="3"/>
      <c r="H373" s="3"/>
      <c r="I373" s="3"/>
      <c r="J373" s="3"/>
      <c r="K373" s="3"/>
      <c r="L373" s="3"/>
      <c r="M373" s="3"/>
      <c r="N373" s="3"/>
      <c r="O373" s="3"/>
      <c r="P373" s="3"/>
      <c r="Q373" s="3"/>
      <c r="R373" s="3"/>
      <c r="S373" s="3"/>
      <c r="T373" s="3"/>
      <c r="U373" s="3"/>
      <c r="V373" s="8"/>
      <c r="W373" s="9"/>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row>
    <row r="374" spans="5:87" ht="13">
      <c r="E374" s="3"/>
      <c r="F374" s="3"/>
      <c r="G374" s="3"/>
      <c r="H374" s="3"/>
      <c r="I374" s="3"/>
      <c r="J374" s="3"/>
      <c r="K374" s="3"/>
      <c r="L374" s="3"/>
      <c r="M374" s="3"/>
      <c r="N374" s="3"/>
      <c r="O374" s="3"/>
      <c r="P374" s="3"/>
      <c r="Q374" s="3"/>
      <c r="R374" s="3"/>
      <c r="S374" s="3"/>
      <c r="T374" s="3"/>
      <c r="U374" s="3"/>
      <c r="V374" s="8"/>
      <c r="W374" s="9"/>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row>
    <row r="375" spans="5:87" ht="13">
      <c r="E375" s="3"/>
      <c r="F375" s="3"/>
      <c r="G375" s="3"/>
      <c r="H375" s="3"/>
      <c r="I375" s="3"/>
      <c r="J375" s="3"/>
      <c r="K375" s="3"/>
      <c r="L375" s="3"/>
      <c r="M375" s="3"/>
      <c r="N375" s="3"/>
      <c r="O375" s="3"/>
      <c r="P375" s="3"/>
      <c r="Q375" s="3"/>
      <c r="R375" s="3"/>
      <c r="S375" s="3"/>
      <c r="T375" s="3"/>
      <c r="U375" s="3"/>
      <c r="V375" s="8"/>
      <c r="W375" s="9"/>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row>
    <row r="376" spans="5:87" ht="13">
      <c r="E376" s="3"/>
      <c r="F376" s="3"/>
      <c r="G376" s="3"/>
      <c r="H376" s="3"/>
      <c r="I376" s="3"/>
      <c r="J376" s="3"/>
      <c r="K376" s="3"/>
      <c r="L376" s="3"/>
      <c r="M376" s="3"/>
      <c r="N376" s="3"/>
      <c r="O376" s="3"/>
      <c r="P376" s="3"/>
      <c r="Q376" s="3"/>
      <c r="R376" s="3"/>
      <c r="S376" s="3"/>
      <c r="T376" s="3"/>
      <c r="U376" s="3"/>
      <c r="V376" s="8"/>
      <c r="W376" s="9"/>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row>
    <row r="377" spans="5:87" ht="13">
      <c r="E377" s="3"/>
      <c r="F377" s="3"/>
      <c r="G377" s="3"/>
      <c r="H377" s="3"/>
      <c r="I377" s="3"/>
      <c r="J377" s="3"/>
      <c r="K377" s="3"/>
      <c r="L377" s="3"/>
      <c r="M377" s="3"/>
      <c r="N377" s="3"/>
      <c r="O377" s="3"/>
      <c r="P377" s="3"/>
      <c r="Q377" s="3"/>
      <c r="R377" s="3"/>
      <c r="S377" s="3"/>
      <c r="T377" s="3"/>
      <c r="U377" s="3"/>
      <c r="V377" s="8"/>
      <c r="W377" s="9"/>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row>
    <row r="378" spans="5:87" ht="13">
      <c r="E378" s="3"/>
      <c r="F378" s="3"/>
      <c r="G378" s="3"/>
      <c r="H378" s="3"/>
      <c r="I378" s="3"/>
      <c r="J378" s="3"/>
      <c r="K378" s="3"/>
      <c r="L378" s="3"/>
      <c r="M378" s="3"/>
      <c r="N378" s="3"/>
      <c r="O378" s="3"/>
      <c r="P378" s="3"/>
      <c r="Q378" s="3"/>
      <c r="R378" s="3"/>
      <c r="S378" s="3"/>
      <c r="T378" s="3"/>
      <c r="U378" s="3"/>
      <c r="V378" s="8"/>
      <c r="W378" s="9"/>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row>
    <row r="379" spans="5:87" ht="13">
      <c r="E379" s="3"/>
      <c r="F379" s="3"/>
      <c r="G379" s="3"/>
      <c r="H379" s="3"/>
      <c r="I379" s="3"/>
      <c r="J379" s="3"/>
      <c r="K379" s="3"/>
      <c r="L379" s="3"/>
      <c r="M379" s="3"/>
      <c r="N379" s="3"/>
      <c r="O379" s="3"/>
      <c r="P379" s="3"/>
      <c r="Q379" s="3"/>
      <c r="R379" s="3"/>
      <c r="S379" s="3"/>
      <c r="T379" s="3"/>
      <c r="U379" s="3"/>
      <c r="V379" s="8"/>
      <c r="W379" s="9"/>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row>
    <row r="380" spans="5:87" ht="13">
      <c r="E380" s="3"/>
      <c r="F380" s="3"/>
      <c r="G380" s="3"/>
      <c r="H380" s="3"/>
      <c r="I380" s="3"/>
      <c r="J380" s="3"/>
      <c r="K380" s="3"/>
      <c r="L380" s="3"/>
      <c r="M380" s="3"/>
      <c r="N380" s="3"/>
      <c r="O380" s="3"/>
      <c r="P380" s="3"/>
      <c r="Q380" s="3"/>
      <c r="R380" s="3"/>
      <c r="S380" s="3"/>
      <c r="T380" s="3"/>
      <c r="U380" s="3"/>
      <c r="V380" s="8"/>
      <c r="W380" s="9"/>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row>
    <row r="381" spans="5:87" ht="13">
      <c r="E381" s="3"/>
      <c r="F381" s="3"/>
      <c r="G381" s="3"/>
      <c r="H381" s="3"/>
      <c r="I381" s="3"/>
      <c r="J381" s="3"/>
      <c r="K381" s="3"/>
      <c r="L381" s="3"/>
      <c r="M381" s="3"/>
      <c r="N381" s="3"/>
      <c r="O381" s="3"/>
      <c r="P381" s="3"/>
      <c r="Q381" s="3"/>
      <c r="R381" s="3"/>
      <c r="S381" s="3"/>
      <c r="T381" s="3"/>
      <c r="U381" s="3"/>
      <c r="V381" s="8"/>
      <c r="W381" s="9"/>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row>
    <row r="382" spans="5:87" ht="13">
      <c r="E382" s="3"/>
      <c r="F382" s="3"/>
      <c r="G382" s="3"/>
      <c r="H382" s="3"/>
      <c r="I382" s="3"/>
      <c r="J382" s="3"/>
      <c r="K382" s="3"/>
      <c r="L382" s="3"/>
      <c r="M382" s="3"/>
      <c r="N382" s="3"/>
      <c r="O382" s="3"/>
      <c r="P382" s="3"/>
      <c r="Q382" s="3"/>
      <c r="R382" s="3"/>
      <c r="S382" s="3"/>
      <c r="T382" s="3"/>
      <c r="U382" s="3"/>
      <c r="V382" s="8"/>
      <c r="W382" s="9"/>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row>
    <row r="383" spans="5:87" ht="13">
      <c r="E383" s="3"/>
      <c r="F383" s="3"/>
      <c r="G383" s="3"/>
      <c r="H383" s="3"/>
      <c r="I383" s="3"/>
      <c r="J383" s="3"/>
      <c r="K383" s="3"/>
      <c r="L383" s="3"/>
      <c r="M383" s="3"/>
      <c r="N383" s="3"/>
      <c r="O383" s="3"/>
      <c r="P383" s="3"/>
      <c r="Q383" s="3"/>
      <c r="R383" s="3"/>
      <c r="S383" s="3"/>
      <c r="T383" s="3"/>
      <c r="U383" s="3"/>
      <c r="V383" s="8"/>
      <c r="W383" s="9"/>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row>
    <row r="384" spans="5:87" ht="13">
      <c r="E384" s="3"/>
      <c r="F384" s="3"/>
      <c r="G384" s="3"/>
      <c r="H384" s="3"/>
      <c r="I384" s="3"/>
      <c r="J384" s="3"/>
      <c r="K384" s="3"/>
      <c r="L384" s="3"/>
      <c r="M384" s="3"/>
      <c r="N384" s="3"/>
      <c r="O384" s="3"/>
      <c r="P384" s="3"/>
      <c r="Q384" s="3"/>
      <c r="R384" s="3"/>
      <c r="S384" s="3"/>
      <c r="T384" s="3"/>
      <c r="U384" s="3"/>
      <c r="V384" s="8"/>
      <c r="W384" s="9"/>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row>
    <row r="385" spans="5:87" ht="13">
      <c r="E385" s="3"/>
      <c r="F385" s="3"/>
      <c r="G385" s="3"/>
      <c r="H385" s="3"/>
      <c r="I385" s="3"/>
      <c r="J385" s="3"/>
      <c r="K385" s="3"/>
      <c r="L385" s="3"/>
      <c r="M385" s="3"/>
      <c r="N385" s="3"/>
      <c r="O385" s="3"/>
      <c r="P385" s="3"/>
      <c r="Q385" s="3"/>
      <c r="R385" s="3"/>
      <c r="S385" s="3"/>
      <c r="T385" s="3"/>
      <c r="U385" s="3"/>
      <c r="V385" s="8"/>
      <c r="W385" s="9"/>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row>
    <row r="386" spans="5:87" ht="13">
      <c r="E386" s="3"/>
      <c r="F386" s="3"/>
      <c r="G386" s="3"/>
      <c r="H386" s="3"/>
      <c r="I386" s="3"/>
      <c r="J386" s="3"/>
      <c r="K386" s="3"/>
      <c r="L386" s="3"/>
      <c r="M386" s="3"/>
      <c r="N386" s="3"/>
      <c r="O386" s="3"/>
      <c r="P386" s="3"/>
      <c r="Q386" s="3"/>
      <c r="R386" s="3"/>
      <c r="S386" s="3"/>
      <c r="T386" s="3"/>
      <c r="U386" s="3"/>
      <c r="V386" s="8"/>
      <c r="W386" s="9"/>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row>
    <row r="387" spans="5:87" ht="13">
      <c r="E387" s="3"/>
      <c r="F387" s="3"/>
      <c r="G387" s="3"/>
      <c r="H387" s="3"/>
      <c r="I387" s="3"/>
      <c r="J387" s="3"/>
      <c r="K387" s="3"/>
      <c r="L387" s="3"/>
      <c r="M387" s="3"/>
      <c r="N387" s="3"/>
      <c r="O387" s="3"/>
      <c r="P387" s="3"/>
      <c r="Q387" s="3"/>
      <c r="R387" s="3"/>
      <c r="S387" s="3"/>
      <c r="T387" s="3"/>
      <c r="U387" s="3"/>
      <c r="V387" s="8"/>
      <c r="W387" s="9"/>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row>
    <row r="388" spans="5:87" ht="13">
      <c r="E388" s="3"/>
      <c r="F388" s="3"/>
      <c r="G388" s="3"/>
      <c r="H388" s="3"/>
      <c r="I388" s="3"/>
      <c r="J388" s="3"/>
      <c r="K388" s="3"/>
      <c r="L388" s="3"/>
      <c r="M388" s="3"/>
      <c r="N388" s="3"/>
      <c r="O388" s="3"/>
      <c r="P388" s="3"/>
      <c r="Q388" s="3"/>
      <c r="R388" s="3"/>
      <c r="S388" s="3"/>
      <c r="T388" s="3"/>
      <c r="U388" s="3"/>
      <c r="V388" s="8"/>
      <c r="W388" s="9"/>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row>
    <row r="389" spans="5:87" ht="13">
      <c r="E389" s="3"/>
      <c r="F389" s="3"/>
      <c r="G389" s="3"/>
      <c r="H389" s="3"/>
      <c r="I389" s="3"/>
      <c r="J389" s="3"/>
      <c r="K389" s="3"/>
      <c r="L389" s="3"/>
      <c r="M389" s="3"/>
      <c r="N389" s="3"/>
      <c r="O389" s="3"/>
      <c r="P389" s="3"/>
      <c r="Q389" s="3"/>
      <c r="R389" s="3"/>
      <c r="S389" s="3"/>
      <c r="T389" s="3"/>
      <c r="U389" s="3"/>
      <c r="V389" s="8"/>
      <c r="W389" s="9"/>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row>
    <row r="390" spans="5:87" ht="13">
      <c r="E390" s="3"/>
      <c r="F390" s="3"/>
      <c r="G390" s="3"/>
      <c r="H390" s="3"/>
      <c r="I390" s="3"/>
      <c r="J390" s="3"/>
      <c r="K390" s="3"/>
      <c r="L390" s="3"/>
      <c r="M390" s="3"/>
      <c r="N390" s="3"/>
      <c r="O390" s="3"/>
      <c r="P390" s="3"/>
      <c r="Q390" s="3"/>
      <c r="R390" s="3"/>
      <c r="S390" s="3"/>
      <c r="T390" s="3"/>
      <c r="U390" s="3"/>
      <c r="V390" s="8"/>
      <c r="W390" s="9"/>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row>
    <row r="391" spans="5:87" ht="13">
      <c r="E391" s="3"/>
      <c r="F391" s="3"/>
      <c r="G391" s="3"/>
      <c r="H391" s="3"/>
      <c r="I391" s="3"/>
      <c r="J391" s="3"/>
      <c r="K391" s="3"/>
      <c r="L391" s="3"/>
      <c r="M391" s="3"/>
      <c r="N391" s="3"/>
      <c r="O391" s="3"/>
      <c r="P391" s="3"/>
      <c r="Q391" s="3"/>
      <c r="R391" s="3"/>
      <c r="S391" s="3"/>
      <c r="T391" s="3"/>
      <c r="U391" s="3"/>
      <c r="V391" s="8"/>
      <c r="W391" s="9"/>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row>
    <row r="392" spans="5:87" ht="13">
      <c r="E392" s="3"/>
      <c r="F392" s="3"/>
      <c r="G392" s="3"/>
      <c r="H392" s="3"/>
      <c r="I392" s="3"/>
      <c r="J392" s="3"/>
      <c r="K392" s="3"/>
      <c r="L392" s="3"/>
      <c r="M392" s="3"/>
      <c r="N392" s="3"/>
      <c r="O392" s="3"/>
      <c r="P392" s="3"/>
      <c r="Q392" s="3"/>
      <c r="R392" s="3"/>
      <c r="S392" s="3"/>
      <c r="T392" s="3"/>
      <c r="U392" s="3"/>
      <c r="V392" s="8"/>
      <c r="W392" s="9"/>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row>
    <row r="393" spans="5:87" ht="13">
      <c r="E393" s="3"/>
      <c r="F393" s="3"/>
      <c r="G393" s="3"/>
      <c r="H393" s="3"/>
      <c r="I393" s="3"/>
      <c r="J393" s="3"/>
      <c r="K393" s="3"/>
      <c r="L393" s="3"/>
      <c r="M393" s="3"/>
      <c r="N393" s="3"/>
      <c r="O393" s="3"/>
      <c r="P393" s="3"/>
      <c r="Q393" s="3"/>
      <c r="R393" s="3"/>
      <c r="S393" s="3"/>
      <c r="T393" s="3"/>
      <c r="U393" s="3"/>
      <c r="V393" s="8"/>
      <c r="W393" s="9"/>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row>
    <row r="394" spans="5:87" ht="13">
      <c r="E394" s="3"/>
      <c r="F394" s="3"/>
      <c r="G394" s="3"/>
      <c r="H394" s="3"/>
      <c r="I394" s="3"/>
      <c r="J394" s="3"/>
      <c r="K394" s="3"/>
      <c r="L394" s="3"/>
      <c r="M394" s="3"/>
      <c r="N394" s="3"/>
      <c r="O394" s="3"/>
      <c r="P394" s="3"/>
      <c r="Q394" s="3"/>
      <c r="R394" s="3"/>
      <c r="S394" s="3"/>
      <c r="T394" s="3"/>
      <c r="U394" s="3"/>
      <c r="V394" s="8"/>
      <c r="W394" s="9"/>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row>
    <row r="395" spans="5:87" ht="13">
      <c r="E395" s="3"/>
      <c r="F395" s="3"/>
      <c r="G395" s="3"/>
      <c r="H395" s="3"/>
      <c r="I395" s="3"/>
      <c r="J395" s="3"/>
      <c r="K395" s="3"/>
      <c r="L395" s="3"/>
      <c r="M395" s="3"/>
      <c r="N395" s="3"/>
      <c r="O395" s="3"/>
      <c r="P395" s="3"/>
      <c r="Q395" s="3"/>
      <c r="R395" s="3"/>
      <c r="S395" s="3"/>
      <c r="T395" s="3"/>
      <c r="U395" s="3"/>
      <c r="V395" s="8"/>
      <c r="W395" s="9"/>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row>
    <row r="396" spans="5:87" ht="13">
      <c r="E396" s="3"/>
      <c r="F396" s="3"/>
      <c r="G396" s="3"/>
      <c r="H396" s="3"/>
      <c r="I396" s="3"/>
      <c r="J396" s="3"/>
      <c r="K396" s="3"/>
      <c r="L396" s="3"/>
      <c r="M396" s="3"/>
      <c r="N396" s="3"/>
      <c r="O396" s="3"/>
      <c r="P396" s="3"/>
      <c r="Q396" s="3"/>
      <c r="R396" s="3"/>
      <c r="S396" s="3"/>
      <c r="T396" s="3"/>
      <c r="U396" s="3"/>
      <c r="V396" s="8"/>
      <c r="W396" s="9"/>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row>
    <row r="397" spans="5:87" ht="13">
      <c r="E397" s="3"/>
      <c r="F397" s="3"/>
      <c r="G397" s="3"/>
      <c r="H397" s="3"/>
      <c r="I397" s="3"/>
      <c r="J397" s="3"/>
      <c r="K397" s="3"/>
      <c r="L397" s="3"/>
      <c r="M397" s="3"/>
      <c r="N397" s="3"/>
      <c r="O397" s="3"/>
      <c r="P397" s="3"/>
      <c r="Q397" s="3"/>
      <c r="R397" s="3"/>
      <c r="S397" s="3"/>
      <c r="T397" s="3"/>
      <c r="U397" s="3"/>
      <c r="V397" s="8"/>
      <c r="W397" s="9"/>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row>
    <row r="398" spans="5:87" ht="13">
      <c r="E398" s="3"/>
      <c r="F398" s="3"/>
      <c r="G398" s="3"/>
      <c r="H398" s="3"/>
      <c r="I398" s="3"/>
      <c r="J398" s="3"/>
      <c r="K398" s="3"/>
      <c r="L398" s="3"/>
      <c r="M398" s="3"/>
      <c r="N398" s="3"/>
      <c r="O398" s="3"/>
      <c r="P398" s="3"/>
      <c r="Q398" s="3"/>
      <c r="R398" s="3"/>
      <c r="S398" s="3"/>
      <c r="T398" s="3"/>
      <c r="U398" s="3"/>
      <c r="V398" s="8"/>
      <c r="W398" s="9"/>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row>
    <row r="399" spans="5:87" ht="13">
      <c r="E399" s="3"/>
      <c r="F399" s="3"/>
      <c r="G399" s="3"/>
      <c r="H399" s="3"/>
      <c r="I399" s="3"/>
      <c r="J399" s="3"/>
      <c r="K399" s="3"/>
      <c r="L399" s="3"/>
      <c r="M399" s="3"/>
      <c r="N399" s="3"/>
      <c r="O399" s="3"/>
      <c r="P399" s="3"/>
      <c r="Q399" s="3"/>
      <c r="R399" s="3"/>
      <c r="S399" s="3"/>
      <c r="T399" s="3"/>
      <c r="U399" s="3"/>
      <c r="V399" s="8"/>
      <c r="W399" s="9"/>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row>
    <row r="400" spans="5:87" ht="13">
      <c r="E400" s="3"/>
      <c r="F400" s="3"/>
      <c r="G400" s="3"/>
      <c r="H400" s="3"/>
      <c r="I400" s="3"/>
      <c r="J400" s="3"/>
      <c r="K400" s="3"/>
      <c r="L400" s="3"/>
      <c r="M400" s="3"/>
      <c r="N400" s="3"/>
      <c r="O400" s="3"/>
      <c r="P400" s="3"/>
      <c r="Q400" s="3"/>
      <c r="R400" s="3"/>
      <c r="S400" s="3"/>
      <c r="T400" s="3"/>
      <c r="U400" s="3"/>
      <c r="V400" s="8"/>
      <c r="W400" s="9"/>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row>
    <row r="401" spans="5:87" ht="13">
      <c r="E401" s="3"/>
      <c r="F401" s="3"/>
      <c r="G401" s="3"/>
      <c r="H401" s="3"/>
      <c r="I401" s="3"/>
      <c r="J401" s="3"/>
      <c r="K401" s="3"/>
      <c r="L401" s="3"/>
      <c r="M401" s="3"/>
      <c r="N401" s="3"/>
      <c r="O401" s="3"/>
      <c r="P401" s="3"/>
      <c r="Q401" s="3"/>
      <c r="R401" s="3"/>
      <c r="S401" s="3"/>
      <c r="T401" s="3"/>
      <c r="U401" s="3"/>
      <c r="V401" s="8"/>
      <c r="W401" s="9"/>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row>
    <row r="402" spans="5:87" ht="13">
      <c r="E402" s="3"/>
      <c r="F402" s="3"/>
      <c r="G402" s="3"/>
      <c r="H402" s="3"/>
      <c r="I402" s="3"/>
      <c r="J402" s="3"/>
      <c r="K402" s="3"/>
      <c r="L402" s="3"/>
      <c r="M402" s="3"/>
      <c r="N402" s="3"/>
      <c r="O402" s="3"/>
      <c r="P402" s="3"/>
      <c r="Q402" s="3"/>
      <c r="R402" s="3"/>
      <c r="S402" s="3"/>
      <c r="T402" s="3"/>
      <c r="U402" s="3"/>
      <c r="V402" s="8"/>
      <c r="W402" s="9"/>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row>
    <row r="403" spans="5:87" ht="13">
      <c r="E403" s="3"/>
      <c r="F403" s="3"/>
      <c r="G403" s="3"/>
      <c r="H403" s="3"/>
      <c r="I403" s="3"/>
      <c r="J403" s="3"/>
      <c r="K403" s="3"/>
      <c r="L403" s="3"/>
      <c r="M403" s="3"/>
      <c r="N403" s="3"/>
      <c r="O403" s="3"/>
      <c r="P403" s="3"/>
      <c r="Q403" s="3"/>
      <c r="R403" s="3"/>
      <c r="S403" s="3"/>
      <c r="T403" s="3"/>
      <c r="U403" s="3"/>
      <c r="V403" s="8"/>
      <c r="W403" s="9"/>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row>
    <row r="404" spans="5:87" ht="13">
      <c r="E404" s="3"/>
      <c r="F404" s="3"/>
      <c r="G404" s="3"/>
      <c r="H404" s="3"/>
      <c r="I404" s="3"/>
      <c r="J404" s="3"/>
      <c r="K404" s="3"/>
      <c r="L404" s="3"/>
      <c r="M404" s="3"/>
      <c r="N404" s="3"/>
      <c r="O404" s="3"/>
      <c r="P404" s="3"/>
      <c r="Q404" s="3"/>
      <c r="R404" s="3"/>
      <c r="S404" s="3"/>
      <c r="T404" s="3"/>
      <c r="U404" s="3"/>
      <c r="V404" s="8"/>
      <c r="W404" s="9"/>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row>
    <row r="405" spans="5:87" ht="13">
      <c r="E405" s="3"/>
      <c r="F405" s="3"/>
      <c r="G405" s="3"/>
      <c r="H405" s="3"/>
      <c r="I405" s="3"/>
      <c r="J405" s="3"/>
      <c r="K405" s="3"/>
      <c r="L405" s="3"/>
      <c r="M405" s="3"/>
      <c r="N405" s="3"/>
      <c r="O405" s="3"/>
      <c r="P405" s="3"/>
      <c r="Q405" s="3"/>
      <c r="R405" s="3"/>
      <c r="S405" s="3"/>
      <c r="T405" s="3"/>
      <c r="U405" s="3"/>
      <c r="V405" s="8"/>
      <c r="W405" s="9"/>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row>
    <row r="406" spans="5:87" ht="13">
      <c r="E406" s="3"/>
      <c r="F406" s="3"/>
      <c r="G406" s="3"/>
      <c r="H406" s="3"/>
      <c r="I406" s="3"/>
      <c r="J406" s="3"/>
      <c r="K406" s="3"/>
      <c r="L406" s="3"/>
      <c r="M406" s="3"/>
      <c r="N406" s="3"/>
      <c r="O406" s="3"/>
      <c r="P406" s="3"/>
      <c r="Q406" s="3"/>
      <c r="R406" s="3"/>
      <c r="S406" s="3"/>
      <c r="T406" s="3"/>
      <c r="U406" s="3"/>
      <c r="V406" s="8"/>
      <c r="W406" s="9"/>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row>
    <row r="407" spans="5:87" ht="13">
      <c r="E407" s="3"/>
      <c r="F407" s="3"/>
      <c r="G407" s="3"/>
      <c r="H407" s="3"/>
      <c r="I407" s="3"/>
      <c r="J407" s="3"/>
      <c r="K407" s="3"/>
      <c r="L407" s="3"/>
      <c r="M407" s="3"/>
      <c r="N407" s="3"/>
      <c r="O407" s="3"/>
      <c r="P407" s="3"/>
      <c r="Q407" s="3"/>
      <c r="R407" s="3"/>
      <c r="S407" s="3"/>
      <c r="T407" s="3"/>
      <c r="U407" s="3"/>
      <c r="V407" s="8"/>
      <c r="W407" s="9"/>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row>
    <row r="408" spans="5:87" ht="13">
      <c r="E408" s="3"/>
      <c r="F408" s="3"/>
      <c r="G408" s="3"/>
      <c r="H408" s="3"/>
      <c r="I408" s="3"/>
      <c r="J408" s="3"/>
      <c r="K408" s="3"/>
      <c r="L408" s="3"/>
      <c r="M408" s="3"/>
      <c r="N408" s="3"/>
      <c r="O408" s="3"/>
      <c r="P408" s="3"/>
      <c r="Q408" s="3"/>
      <c r="R408" s="3"/>
      <c r="S408" s="3"/>
      <c r="T408" s="3"/>
      <c r="U408" s="3"/>
      <c r="V408" s="8"/>
      <c r="W408" s="9"/>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row>
    <row r="409" spans="5:87" ht="13">
      <c r="E409" s="3"/>
      <c r="F409" s="3"/>
      <c r="G409" s="3"/>
      <c r="H409" s="3"/>
      <c r="I409" s="3"/>
      <c r="J409" s="3"/>
      <c r="K409" s="3"/>
      <c r="L409" s="3"/>
      <c r="M409" s="3"/>
      <c r="N409" s="3"/>
      <c r="O409" s="3"/>
      <c r="P409" s="3"/>
      <c r="Q409" s="3"/>
      <c r="R409" s="3"/>
      <c r="S409" s="3"/>
      <c r="T409" s="3"/>
      <c r="U409" s="3"/>
      <c r="V409" s="8"/>
      <c r="W409" s="9"/>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row>
    <row r="410" spans="5:87" ht="13">
      <c r="E410" s="3"/>
      <c r="F410" s="3"/>
      <c r="G410" s="3"/>
      <c r="H410" s="3"/>
      <c r="I410" s="3"/>
      <c r="J410" s="3"/>
      <c r="K410" s="3"/>
      <c r="L410" s="3"/>
      <c r="M410" s="3"/>
      <c r="N410" s="3"/>
      <c r="O410" s="3"/>
      <c r="P410" s="3"/>
      <c r="Q410" s="3"/>
      <c r="R410" s="3"/>
      <c r="S410" s="3"/>
      <c r="T410" s="3"/>
      <c r="U410" s="3"/>
      <c r="V410" s="8"/>
      <c r="W410" s="9"/>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row>
    <row r="411" spans="5:87" ht="13">
      <c r="E411" s="3"/>
      <c r="F411" s="3"/>
      <c r="G411" s="3"/>
      <c r="H411" s="3"/>
      <c r="I411" s="3"/>
      <c r="J411" s="3"/>
      <c r="K411" s="3"/>
      <c r="L411" s="3"/>
      <c r="M411" s="3"/>
      <c r="N411" s="3"/>
      <c r="O411" s="3"/>
      <c r="P411" s="3"/>
      <c r="Q411" s="3"/>
      <c r="R411" s="3"/>
      <c r="S411" s="3"/>
      <c r="T411" s="3"/>
      <c r="U411" s="3"/>
      <c r="V411" s="8"/>
      <c r="W411" s="9"/>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row>
    <row r="412" spans="5:87" ht="13">
      <c r="E412" s="3"/>
      <c r="F412" s="3"/>
      <c r="G412" s="3"/>
      <c r="H412" s="3"/>
      <c r="I412" s="3"/>
      <c r="J412" s="3"/>
      <c r="K412" s="3"/>
      <c r="L412" s="3"/>
      <c r="M412" s="3"/>
      <c r="N412" s="3"/>
      <c r="O412" s="3"/>
      <c r="P412" s="3"/>
      <c r="Q412" s="3"/>
      <c r="R412" s="3"/>
      <c r="S412" s="3"/>
      <c r="T412" s="3"/>
      <c r="U412" s="3"/>
      <c r="V412" s="8"/>
      <c r="W412" s="9"/>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row>
    <row r="413" spans="5:87" ht="13">
      <c r="E413" s="3"/>
      <c r="F413" s="3"/>
      <c r="G413" s="3"/>
      <c r="H413" s="3"/>
      <c r="I413" s="3"/>
      <c r="J413" s="3"/>
      <c r="K413" s="3"/>
      <c r="L413" s="3"/>
      <c r="M413" s="3"/>
      <c r="N413" s="3"/>
      <c r="O413" s="3"/>
      <c r="P413" s="3"/>
      <c r="Q413" s="3"/>
      <c r="R413" s="3"/>
      <c r="S413" s="3"/>
      <c r="T413" s="3"/>
      <c r="U413" s="3"/>
      <c r="V413" s="8"/>
      <c r="W413" s="9"/>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row>
    <row r="414" spans="5:87" ht="13">
      <c r="E414" s="3"/>
      <c r="F414" s="3"/>
      <c r="G414" s="3"/>
      <c r="H414" s="3"/>
      <c r="I414" s="3"/>
      <c r="J414" s="3"/>
      <c r="K414" s="3"/>
      <c r="L414" s="3"/>
      <c r="M414" s="3"/>
      <c r="N414" s="3"/>
      <c r="O414" s="3"/>
      <c r="P414" s="3"/>
      <c r="Q414" s="3"/>
      <c r="R414" s="3"/>
      <c r="S414" s="3"/>
      <c r="T414" s="3"/>
      <c r="U414" s="3"/>
      <c r="V414" s="8"/>
      <c r="W414" s="9"/>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row>
    <row r="415" spans="5:87" ht="13">
      <c r="E415" s="3"/>
      <c r="F415" s="3"/>
      <c r="G415" s="3"/>
      <c r="H415" s="3"/>
      <c r="I415" s="3"/>
      <c r="J415" s="3"/>
      <c r="K415" s="3"/>
      <c r="L415" s="3"/>
      <c r="M415" s="3"/>
      <c r="N415" s="3"/>
      <c r="O415" s="3"/>
      <c r="P415" s="3"/>
      <c r="Q415" s="3"/>
      <c r="R415" s="3"/>
      <c r="S415" s="3"/>
      <c r="T415" s="3"/>
      <c r="U415" s="3"/>
      <c r="V415" s="8"/>
      <c r="W415" s="9"/>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row>
    <row r="416" spans="5:87" ht="13">
      <c r="E416" s="3"/>
      <c r="F416" s="3"/>
      <c r="G416" s="3"/>
      <c r="H416" s="3"/>
      <c r="I416" s="3"/>
      <c r="J416" s="3"/>
      <c r="K416" s="3"/>
      <c r="L416" s="3"/>
      <c r="M416" s="3"/>
      <c r="N416" s="3"/>
      <c r="O416" s="3"/>
      <c r="P416" s="3"/>
      <c r="Q416" s="3"/>
      <c r="R416" s="3"/>
      <c r="S416" s="3"/>
      <c r="T416" s="3"/>
      <c r="U416" s="3"/>
      <c r="V416" s="8"/>
      <c r="W416" s="9"/>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row>
    <row r="417" spans="5:87" ht="13">
      <c r="E417" s="3"/>
      <c r="F417" s="3"/>
      <c r="G417" s="3"/>
      <c r="H417" s="3"/>
      <c r="I417" s="3"/>
      <c r="J417" s="3"/>
      <c r="K417" s="3"/>
      <c r="L417" s="3"/>
      <c r="M417" s="3"/>
      <c r="N417" s="3"/>
      <c r="O417" s="3"/>
      <c r="P417" s="3"/>
      <c r="Q417" s="3"/>
      <c r="R417" s="3"/>
      <c r="S417" s="3"/>
      <c r="T417" s="3"/>
      <c r="U417" s="3"/>
      <c r="V417" s="8"/>
      <c r="W417" s="9"/>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row>
    <row r="418" spans="5:87" ht="13">
      <c r="E418" s="3"/>
      <c r="F418" s="3"/>
      <c r="G418" s="3"/>
      <c r="H418" s="3"/>
      <c r="I418" s="3"/>
      <c r="J418" s="3"/>
      <c r="K418" s="3"/>
      <c r="L418" s="3"/>
      <c r="M418" s="3"/>
      <c r="N418" s="3"/>
      <c r="O418" s="3"/>
      <c r="P418" s="3"/>
      <c r="Q418" s="3"/>
      <c r="R418" s="3"/>
      <c r="S418" s="3"/>
      <c r="T418" s="3"/>
      <c r="U418" s="3"/>
      <c r="V418" s="8"/>
      <c r="W418" s="9"/>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row>
    <row r="419" spans="5:87" ht="13">
      <c r="E419" s="3"/>
      <c r="F419" s="3"/>
      <c r="G419" s="3"/>
      <c r="H419" s="3"/>
      <c r="I419" s="3"/>
      <c r="J419" s="3"/>
      <c r="K419" s="3"/>
      <c r="L419" s="3"/>
      <c r="M419" s="3"/>
      <c r="N419" s="3"/>
      <c r="O419" s="3"/>
      <c r="P419" s="3"/>
      <c r="Q419" s="3"/>
      <c r="R419" s="3"/>
      <c r="S419" s="3"/>
      <c r="T419" s="3"/>
      <c r="U419" s="3"/>
      <c r="V419" s="8"/>
      <c r="W419" s="9"/>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row>
    <row r="420" spans="5:87" ht="13">
      <c r="E420" s="3"/>
      <c r="F420" s="3"/>
      <c r="G420" s="3"/>
      <c r="H420" s="3"/>
      <c r="I420" s="3"/>
      <c r="J420" s="3"/>
      <c r="K420" s="3"/>
      <c r="L420" s="3"/>
      <c r="M420" s="3"/>
      <c r="N420" s="3"/>
      <c r="O420" s="3"/>
      <c r="P420" s="3"/>
      <c r="Q420" s="3"/>
      <c r="R420" s="3"/>
      <c r="S420" s="3"/>
      <c r="T420" s="3"/>
      <c r="U420" s="3"/>
      <c r="V420" s="8"/>
      <c r="W420" s="9"/>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row>
    <row r="421" spans="5:87" ht="13">
      <c r="E421" s="3"/>
      <c r="F421" s="3"/>
      <c r="G421" s="3"/>
      <c r="H421" s="3"/>
      <c r="I421" s="3"/>
      <c r="J421" s="3"/>
      <c r="K421" s="3"/>
      <c r="L421" s="3"/>
      <c r="M421" s="3"/>
      <c r="N421" s="3"/>
      <c r="O421" s="3"/>
      <c r="P421" s="3"/>
      <c r="Q421" s="3"/>
      <c r="R421" s="3"/>
      <c r="S421" s="3"/>
      <c r="T421" s="3"/>
      <c r="U421" s="3"/>
      <c r="V421" s="8"/>
      <c r="W421" s="9"/>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row>
    <row r="422" spans="5:87" ht="13">
      <c r="E422" s="3"/>
      <c r="F422" s="3"/>
      <c r="G422" s="3"/>
      <c r="H422" s="3"/>
      <c r="I422" s="3"/>
      <c r="J422" s="3"/>
      <c r="K422" s="3"/>
      <c r="L422" s="3"/>
      <c r="M422" s="3"/>
      <c r="N422" s="3"/>
      <c r="O422" s="3"/>
      <c r="P422" s="3"/>
      <c r="Q422" s="3"/>
      <c r="R422" s="3"/>
      <c r="S422" s="3"/>
      <c r="T422" s="3"/>
      <c r="U422" s="3"/>
      <c r="V422" s="8"/>
      <c r="W422" s="9"/>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row>
    <row r="423" spans="5:87" ht="13">
      <c r="E423" s="3"/>
      <c r="F423" s="3"/>
      <c r="G423" s="3"/>
      <c r="H423" s="3"/>
      <c r="I423" s="3"/>
      <c r="J423" s="3"/>
      <c r="K423" s="3"/>
      <c r="L423" s="3"/>
      <c r="M423" s="3"/>
      <c r="N423" s="3"/>
      <c r="O423" s="3"/>
      <c r="P423" s="3"/>
      <c r="Q423" s="3"/>
      <c r="R423" s="3"/>
      <c r="S423" s="3"/>
      <c r="T423" s="3"/>
      <c r="U423" s="3"/>
      <c r="V423" s="8"/>
      <c r="W423" s="9"/>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row>
    <row r="424" spans="5:87" ht="13">
      <c r="E424" s="3"/>
      <c r="F424" s="3"/>
      <c r="G424" s="3"/>
      <c r="H424" s="3"/>
      <c r="I424" s="3"/>
      <c r="J424" s="3"/>
      <c r="K424" s="3"/>
      <c r="L424" s="3"/>
      <c r="M424" s="3"/>
      <c r="N424" s="3"/>
      <c r="O424" s="3"/>
      <c r="P424" s="3"/>
      <c r="Q424" s="3"/>
      <c r="R424" s="3"/>
      <c r="S424" s="3"/>
      <c r="T424" s="3"/>
      <c r="U424" s="3"/>
      <c r="V424" s="8"/>
      <c r="W424" s="9"/>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row>
    <row r="425" spans="5:87" ht="13">
      <c r="E425" s="3"/>
      <c r="F425" s="3"/>
      <c r="G425" s="3"/>
      <c r="H425" s="3"/>
      <c r="I425" s="3"/>
      <c r="J425" s="3"/>
      <c r="K425" s="3"/>
      <c r="L425" s="3"/>
      <c r="M425" s="3"/>
      <c r="N425" s="3"/>
      <c r="O425" s="3"/>
      <c r="P425" s="3"/>
      <c r="Q425" s="3"/>
      <c r="R425" s="3"/>
      <c r="S425" s="3"/>
      <c r="T425" s="3"/>
      <c r="U425" s="3"/>
      <c r="V425" s="8"/>
      <c r="W425" s="9"/>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row>
    <row r="426" spans="5:87" ht="13">
      <c r="E426" s="3"/>
      <c r="F426" s="3"/>
      <c r="G426" s="3"/>
      <c r="H426" s="3"/>
      <c r="I426" s="3"/>
      <c r="J426" s="3"/>
      <c r="K426" s="3"/>
      <c r="L426" s="3"/>
      <c r="M426" s="3"/>
      <c r="N426" s="3"/>
      <c r="O426" s="3"/>
      <c r="P426" s="3"/>
      <c r="Q426" s="3"/>
      <c r="R426" s="3"/>
      <c r="S426" s="3"/>
      <c r="T426" s="3"/>
      <c r="U426" s="3"/>
      <c r="V426" s="8"/>
      <c r="W426" s="9"/>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row>
    <row r="427" spans="5:87" ht="13">
      <c r="E427" s="3"/>
      <c r="F427" s="3"/>
      <c r="G427" s="3"/>
      <c r="H427" s="3"/>
      <c r="I427" s="3"/>
      <c r="J427" s="3"/>
      <c r="K427" s="3"/>
      <c r="L427" s="3"/>
      <c r="M427" s="3"/>
      <c r="N427" s="3"/>
      <c r="O427" s="3"/>
      <c r="P427" s="3"/>
      <c r="Q427" s="3"/>
      <c r="R427" s="3"/>
      <c r="S427" s="3"/>
      <c r="T427" s="3"/>
      <c r="U427" s="3"/>
      <c r="V427" s="8"/>
      <c r="W427" s="9"/>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row>
    <row r="428" spans="5:87" ht="13">
      <c r="E428" s="3"/>
      <c r="F428" s="3"/>
      <c r="G428" s="3"/>
      <c r="H428" s="3"/>
      <c r="I428" s="3"/>
      <c r="J428" s="3"/>
      <c r="K428" s="3"/>
      <c r="L428" s="3"/>
      <c r="M428" s="3"/>
      <c r="N428" s="3"/>
      <c r="O428" s="3"/>
      <c r="P428" s="3"/>
      <c r="Q428" s="3"/>
      <c r="R428" s="3"/>
      <c r="S428" s="3"/>
      <c r="T428" s="3"/>
      <c r="U428" s="3"/>
      <c r="V428" s="8"/>
      <c r="W428" s="9"/>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row>
    <row r="429" spans="5:87" ht="13">
      <c r="E429" s="3"/>
      <c r="F429" s="3"/>
      <c r="G429" s="3"/>
      <c r="H429" s="3"/>
      <c r="I429" s="3"/>
      <c r="J429" s="3"/>
      <c r="K429" s="3"/>
      <c r="L429" s="3"/>
      <c r="M429" s="3"/>
      <c r="N429" s="3"/>
      <c r="O429" s="3"/>
      <c r="P429" s="3"/>
      <c r="Q429" s="3"/>
      <c r="R429" s="3"/>
      <c r="S429" s="3"/>
      <c r="T429" s="3"/>
      <c r="U429" s="3"/>
      <c r="V429" s="8"/>
      <c r="W429" s="9"/>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row>
    <row r="430" spans="5:87" ht="13">
      <c r="E430" s="3"/>
      <c r="F430" s="3"/>
      <c r="G430" s="3"/>
      <c r="H430" s="3"/>
      <c r="I430" s="3"/>
      <c r="J430" s="3"/>
      <c r="K430" s="3"/>
      <c r="L430" s="3"/>
      <c r="M430" s="3"/>
      <c r="N430" s="3"/>
      <c r="O430" s="3"/>
      <c r="P430" s="3"/>
      <c r="Q430" s="3"/>
      <c r="R430" s="3"/>
      <c r="S430" s="3"/>
      <c r="T430" s="3"/>
      <c r="U430" s="3"/>
      <c r="V430" s="8"/>
      <c r="W430" s="9"/>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row>
    <row r="431" spans="5:87" ht="13">
      <c r="E431" s="3"/>
      <c r="F431" s="3"/>
      <c r="G431" s="3"/>
      <c r="H431" s="3"/>
      <c r="I431" s="3"/>
      <c r="J431" s="3"/>
      <c r="K431" s="3"/>
      <c r="L431" s="3"/>
      <c r="M431" s="3"/>
      <c r="N431" s="3"/>
      <c r="O431" s="3"/>
      <c r="P431" s="3"/>
      <c r="Q431" s="3"/>
      <c r="R431" s="3"/>
      <c r="S431" s="3"/>
      <c r="T431" s="3"/>
      <c r="U431" s="3"/>
      <c r="V431" s="8"/>
      <c r="W431" s="9"/>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row>
    <row r="432" spans="5:87" ht="13">
      <c r="E432" s="3"/>
      <c r="F432" s="3"/>
      <c r="G432" s="3"/>
      <c r="H432" s="3"/>
      <c r="I432" s="3"/>
      <c r="J432" s="3"/>
      <c r="K432" s="3"/>
      <c r="L432" s="3"/>
      <c r="M432" s="3"/>
      <c r="N432" s="3"/>
      <c r="O432" s="3"/>
      <c r="P432" s="3"/>
      <c r="Q432" s="3"/>
      <c r="R432" s="3"/>
      <c r="S432" s="3"/>
      <c r="T432" s="3"/>
      <c r="U432" s="3"/>
      <c r="V432" s="8"/>
      <c r="W432" s="9"/>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row>
    <row r="433" spans="5:23">
      <c r="E433" s="9"/>
      <c r="F433" s="9"/>
      <c r="G433" s="9"/>
      <c r="H433" s="9"/>
      <c r="I433" s="9"/>
      <c r="J433" s="9"/>
      <c r="K433" s="9"/>
      <c r="L433" s="9"/>
      <c r="M433" s="9"/>
      <c r="N433" s="9"/>
      <c r="O433" s="9"/>
      <c r="P433" s="9"/>
      <c r="Q433" s="9"/>
      <c r="R433" s="9"/>
      <c r="S433" s="9"/>
      <c r="T433" s="9"/>
      <c r="U433" s="9"/>
      <c r="V433" s="9"/>
      <c r="W433" s="9"/>
    </row>
    <row r="434" spans="5:23">
      <c r="E434" s="9"/>
      <c r="F434" s="9"/>
      <c r="G434" s="9"/>
      <c r="H434" s="9"/>
      <c r="I434" s="9"/>
      <c r="J434" s="9"/>
      <c r="K434" s="9"/>
      <c r="L434" s="9"/>
      <c r="M434" s="9"/>
      <c r="N434" s="9"/>
      <c r="O434" s="9"/>
      <c r="P434" s="9"/>
      <c r="Q434" s="9"/>
      <c r="R434" s="9"/>
      <c r="S434" s="9"/>
      <c r="T434" s="9"/>
      <c r="U434" s="9"/>
      <c r="V434" s="9"/>
      <c r="W434" s="9"/>
    </row>
    <row r="435" spans="5:23">
      <c r="E435" s="9"/>
      <c r="F435" s="9"/>
      <c r="G435" s="9"/>
      <c r="H435" s="9"/>
      <c r="I435" s="9"/>
      <c r="J435" s="9"/>
      <c r="K435" s="9"/>
      <c r="L435" s="9"/>
      <c r="M435" s="9"/>
      <c r="N435" s="9"/>
      <c r="O435" s="9"/>
      <c r="P435" s="9"/>
      <c r="Q435" s="9"/>
      <c r="R435" s="9"/>
      <c r="S435" s="9"/>
      <c r="T435" s="9"/>
      <c r="U435" s="9"/>
      <c r="V435" s="9"/>
      <c r="W435" s="9"/>
    </row>
    <row r="436" spans="5:23">
      <c r="E436" s="9"/>
      <c r="F436" s="9"/>
      <c r="G436" s="9"/>
      <c r="H436" s="9"/>
      <c r="I436" s="9"/>
      <c r="J436" s="9"/>
      <c r="K436" s="9"/>
      <c r="L436" s="9"/>
      <c r="M436" s="9"/>
      <c r="N436" s="9"/>
      <c r="O436" s="9"/>
      <c r="P436" s="9"/>
      <c r="Q436" s="9"/>
      <c r="R436" s="9"/>
      <c r="S436" s="9"/>
      <c r="T436" s="9"/>
      <c r="U436" s="9"/>
      <c r="V436" s="9"/>
      <c r="W436" s="9"/>
    </row>
    <row r="437" spans="5:23">
      <c r="E437" s="9"/>
      <c r="F437" s="9"/>
      <c r="G437" s="9"/>
      <c r="H437" s="9"/>
      <c r="I437" s="9"/>
      <c r="J437" s="9"/>
      <c r="K437" s="9"/>
      <c r="L437" s="9"/>
      <c r="M437" s="9"/>
      <c r="N437" s="9"/>
      <c r="O437" s="9"/>
      <c r="P437" s="9"/>
      <c r="Q437" s="9"/>
      <c r="R437" s="9"/>
      <c r="S437" s="9"/>
      <c r="T437" s="9"/>
      <c r="U437" s="9"/>
      <c r="V437" s="9"/>
      <c r="W437" s="9"/>
    </row>
    <row r="438" spans="5:23">
      <c r="E438" s="9"/>
      <c r="F438" s="9"/>
      <c r="G438" s="9"/>
      <c r="H438" s="9"/>
      <c r="I438" s="9"/>
      <c r="J438" s="9"/>
      <c r="K438" s="9"/>
      <c r="L438" s="9"/>
      <c r="M438" s="9"/>
      <c r="N438" s="9"/>
      <c r="O438" s="9"/>
      <c r="P438" s="9"/>
      <c r="Q438" s="9"/>
      <c r="R438" s="9"/>
      <c r="S438" s="9"/>
      <c r="T438" s="9"/>
      <c r="U438" s="9"/>
      <c r="V438" s="9"/>
      <c r="W438" s="9"/>
    </row>
    <row r="439" spans="5:23">
      <c r="E439" s="9"/>
      <c r="F439" s="9"/>
      <c r="G439" s="9"/>
      <c r="H439" s="9"/>
      <c r="I439" s="9"/>
      <c r="J439" s="9"/>
      <c r="K439" s="9"/>
      <c r="L439" s="9"/>
      <c r="M439" s="9"/>
      <c r="N439" s="9"/>
      <c r="O439" s="9"/>
      <c r="P439" s="9"/>
      <c r="Q439" s="9"/>
      <c r="R439" s="9"/>
      <c r="S439" s="9"/>
      <c r="T439" s="9"/>
      <c r="U439" s="9"/>
      <c r="V439" s="9"/>
      <c r="W439" s="9"/>
    </row>
    <row r="440" spans="5:23">
      <c r="E440" s="9"/>
      <c r="F440" s="9"/>
      <c r="G440" s="9"/>
      <c r="H440" s="9"/>
      <c r="I440" s="9"/>
      <c r="J440" s="9"/>
      <c r="K440" s="9"/>
      <c r="L440" s="9"/>
      <c r="M440" s="9"/>
      <c r="N440" s="9"/>
      <c r="O440" s="9"/>
      <c r="P440" s="9"/>
      <c r="Q440" s="9"/>
      <c r="R440" s="9"/>
      <c r="S440" s="9"/>
      <c r="T440" s="9"/>
      <c r="U440" s="9"/>
      <c r="V440" s="9"/>
      <c r="W440" s="9"/>
    </row>
    <row r="441" spans="5:23">
      <c r="E441" s="9"/>
      <c r="F441" s="9"/>
      <c r="G441" s="9"/>
      <c r="H441" s="9"/>
      <c r="I441" s="9"/>
      <c r="J441" s="9"/>
      <c r="K441" s="9"/>
      <c r="L441" s="9"/>
      <c r="M441" s="9"/>
      <c r="N441" s="9"/>
      <c r="O441" s="9"/>
      <c r="P441" s="9"/>
      <c r="Q441" s="9"/>
      <c r="R441" s="9"/>
      <c r="S441" s="9"/>
      <c r="T441" s="9"/>
      <c r="U441" s="9"/>
      <c r="V441" s="9"/>
      <c r="W441" s="9"/>
    </row>
    <row r="442" spans="5:23">
      <c r="E442" s="9"/>
      <c r="F442" s="9"/>
      <c r="G442" s="9"/>
      <c r="H442" s="9"/>
      <c r="I442" s="9"/>
      <c r="J442" s="9"/>
      <c r="K442" s="9"/>
      <c r="L442" s="9"/>
      <c r="M442" s="9"/>
      <c r="N442" s="9"/>
      <c r="O442" s="9"/>
      <c r="P442" s="9"/>
      <c r="Q442" s="9"/>
      <c r="R442" s="9"/>
      <c r="S442" s="9"/>
      <c r="T442" s="9"/>
      <c r="U442" s="9"/>
      <c r="V442" s="9"/>
      <c r="W442" s="9"/>
    </row>
  </sheetData>
  <sheetProtection algorithmName="SHA-512" hashValue="EGgT9cijCWu8aGraW4A8pnvNZ4SQlK9L6eccFAsV8ZNDOxAAOfcLq45GJJuFfUtFY9N1CEuBrOlM0lDNS9HcGg==" saltValue="LuPGwtH/5H13BRa9vsdEgQ==" spinCount="100000" sheet="1" formatCells="0" formatColumns="0" formatRows="0" insertColumns="0" insertRows="0" insertHyperlinks="0" deleteColumns="0" deleteRows="0" sort="0" autoFilter="0" pivotTables="0"/>
  <mergeCells count="1">
    <mergeCell ref="B28:B38"/>
  </mergeCells>
  <hyperlinks>
    <hyperlink ref="D3" location="'GOVERNANCE -&gt;'!A1" display="GOVERNANCE" xr:uid="{255C8631-D546-42A4-B7BB-B4E73C4CAA05}"/>
    <hyperlink ref="D4" location="'BoD and Executive Committee'!A1" display="BoD and Executive Committee" xr:uid="{9E78C7EA-C774-4A37-8947-788B33909E22}"/>
    <hyperlink ref="D5" location="'Executive remuneration'!A1" display="Executive Remuneration" xr:uid="{21D7A5D8-D483-4C58-947F-A026A5B83EB7}"/>
    <hyperlink ref="D6" location="'Business Ethics'!A1" display="Business Ethics" xr:uid="{00630084-84A8-463E-9142-3697A761146A}"/>
    <hyperlink ref="K56:L56" location="'Business Ethics'!A1" display="Business Ethics" xr:uid="{41BE93DF-66C0-4250-B3E6-625056B0F513}"/>
    <hyperlink ref="K55:L55" location="'Executives remuneration'!A1" display="Executive Remunerations" xr:uid="{833607C9-A215-48B6-ABB4-4F45C4EB64B1}"/>
    <hyperlink ref="K54:L54" location="'BoD and Executive Committee'!A1" display="BoD and Executive Committee" xr:uid="{B9F45859-0DF1-4E41-A95B-1A9B69BBE548}"/>
    <hyperlink ref="K53:L53" location="'GOVERNANCE -&gt;'!A1" display="GOVERNANCE" xr:uid="{8FD21CDB-EC73-410B-9E97-58056179DD70}"/>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62DE56-642B-4660-9B65-11AE0D045129}">
  <sheetPr codeName="Sheet15">
    <tabColor theme="0" tint="-4.9989318521683403E-2"/>
  </sheetPr>
  <dimension ref="A1:CN455"/>
  <sheetViews>
    <sheetView zoomScale="60" zoomScaleNormal="60" workbookViewId="0">
      <pane ySplit="1" topLeftCell="A2" activePane="bottomLeft" state="frozen"/>
      <selection activeCell="C21" sqref="C21:I21"/>
      <selection pane="bottomLeft"/>
    </sheetView>
  </sheetViews>
  <sheetFormatPr baseColWidth="10" defaultColWidth="11.453125" defaultRowHeight="12.5"/>
  <cols>
    <col min="1" max="1" width="19.7265625" style="1" customWidth="1"/>
    <col min="2" max="5" width="19.7265625" customWidth="1"/>
    <col min="6" max="6" width="20.54296875" customWidth="1"/>
    <col min="7" max="8" width="19.7265625" customWidth="1"/>
    <col min="9" max="9" width="20.54296875" customWidth="1"/>
    <col min="10" max="63" width="19.7265625" customWidth="1"/>
  </cols>
  <sheetData>
    <row r="1" spans="2:91" s="1" customFormat="1" ht="75" customHeight="1"/>
    <row r="2" spans="2:91" s="1" customFormat="1" ht="20.149999999999999" customHeight="1">
      <c r="P2" s="44"/>
      <c r="Q2" s="44"/>
      <c r="R2" s="44"/>
      <c r="S2" s="44"/>
      <c r="T2" s="44"/>
      <c r="U2" s="44"/>
      <c r="V2" s="44"/>
      <c r="W2" s="44"/>
    </row>
    <row r="3" spans="2:91" s="1" customFormat="1" ht="40.4" customHeight="1" thickBot="1">
      <c r="B3" s="2"/>
      <c r="C3" s="317" t="s">
        <v>357</v>
      </c>
      <c r="D3" s="317"/>
      <c r="E3" s="317"/>
      <c r="F3" s="138"/>
      <c r="G3" s="138"/>
      <c r="H3" s="138"/>
      <c r="I3" s="138"/>
      <c r="J3" s="138"/>
      <c r="K3" s="138"/>
      <c r="L3" s="138"/>
      <c r="M3" s="138"/>
      <c r="N3" s="138"/>
      <c r="O3" s="138"/>
      <c r="P3" s="44"/>
      <c r="Q3" s="44"/>
      <c r="R3" s="44"/>
      <c r="S3" s="44"/>
      <c r="T3" s="44"/>
      <c r="U3" s="44"/>
      <c r="V3" s="44"/>
      <c r="W3" s="44"/>
    </row>
    <row r="4" spans="2:91" s="3" customFormat="1" ht="20.149999999999999" customHeight="1">
      <c r="C4" s="4"/>
      <c r="D4" s="4"/>
      <c r="E4" s="4"/>
      <c r="F4" s="4"/>
      <c r="G4" s="4"/>
      <c r="P4" s="44"/>
      <c r="Q4" s="44"/>
      <c r="R4" s="44"/>
      <c r="S4" s="44"/>
      <c r="T4" s="44"/>
      <c r="U4" s="44"/>
      <c r="V4" s="44"/>
      <c r="W4" s="44"/>
    </row>
    <row r="5" spans="2:91" s="44" customFormat="1" ht="20.149999999999999" customHeight="1">
      <c r="C5" s="139" t="s">
        <v>358</v>
      </c>
      <c r="D5" s="139"/>
      <c r="E5" s="140"/>
      <c r="F5" s="141"/>
      <c r="G5" s="141"/>
      <c r="H5" s="141"/>
      <c r="I5" s="141"/>
      <c r="J5" s="141"/>
      <c r="K5" s="141"/>
      <c r="L5" s="141"/>
      <c r="M5" s="141"/>
      <c r="N5" s="141"/>
      <c r="O5" s="141"/>
    </row>
    <row r="6" spans="2:91" s="3" customFormat="1" ht="20.149999999999999" customHeight="1" thickBot="1">
      <c r="C6" s="4"/>
      <c r="D6" s="4"/>
      <c r="E6" s="4"/>
      <c r="F6" s="4"/>
      <c r="G6" s="4"/>
      <c r="P6" s="44"/>
      <c r="Q6" s="44"/>
      <c r="R6" s="44"/>
      <c r="S6" s="44"/>
      <c r="T6" s="44"/>
      <c r="U6" s="44"/>
      <c r="V6" s="44"/>
      <c r="W6" s="44"/>
    </row>
    <row r="7" spans="2:91" ht="18" customHeight="1">
      <c r="B7" s="3"/>
      <c r="C7" s="313" t="s">
        <v>359</v>
      </c>
      <c r="D7" s="313"/>
      <c r="E7" s="144">
        <v>2023</v>
      </c>
      <c r="F7" s="144">
        <v>2022</v>
      </c>
      <c r="G7" s="3"/>
      <c r="H7" s="3"/>
      <c r="I7" s="3"/>
      <c r="J7" s="3"/>
      <c r="K7" s="3"/>
      <c r="L7" s="3"/>
      <c r="M7" s="3"/>
      <c r="N7" s="3"/>
      <c r="O7" s="3"/>
      <c r="P7" s="44"/>
      <c r="Q7" s="44"/>
      <c r="R7" s="44"/>
      <c r="S7" s="44"/>
      <c r="T7" s="44"/>
      <c r="U7" s="44"/>
      <c r="V7" s="44"/>
      <c r="W7" s="44"/>
      <c r="X7" s="9"/>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row>
    <row r="8" spans="2:91" ht="18" customHeight="1">
      <c r="B8" s="3"/>
      <c r="C8" s="341" t="s">
        <v>360</v>
      </c>
      <c r="D8" s="278"/>
      <c r="E8" s="112">
        <v>0.54</v>
      </c>
      <c r="F8" s="112">
        <v>0.54545454545454497</v>
      </c>
      <c r="G8" s="3"/>
      <c r="H8" s="3"/>
      <c r="I8" s="3"/>
      <c r="J8" s="3"/>
      <c r="K8" s="3"/>
      <c r="L8" s="3"/>
      <c r="M8" s="3"/>
      <c r="N8" s="3"/>
      <c r="O8" s="3"/>
      <c r="P8" s="44"/>
      <c r="Q8" s="44"/>
      <c r="R8" s="44"/>
      <c r="S8" s="44"/>
      <c r="T8" s="44"/>
      <c r="U8" s="44"/>
      <c r="V8" s="44"/>
      <c r="W8" s="44"/>
      <c r="X8" s="9"/>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row>
    <row r="9" spans="2:91" ht="18" customHeight="1">
      <c r="B9" s="3"/>
      <c r="C9" s="341" t="s">
        <v>361</v>
      </c>
      <c r="D9" s="278"/>
      <c r="E9" s="112">
        <v>0.69</v>
      </c>
      <c r="F9" s="112">
        <v>0.72727272727272696</v>
      </c>
      <c r="G9" s="3"/>
      <c r="H9" s="3"/>
      <c r="I9" s="3"/>
      <c r="J9" s="3"/>
      <c r="K9" s="3"/>
      <c r="L9" s="3"/>
      <c r="M9" s="3"/>
      <c r="N9" s="3"/>
      <c r="O9" s="3"/>
      <c r="P9" s="44"/>
      <c r="Q9" s="44"/>
      <c r="R9" s="44"/>
      <c r="S9" s="44"/>
      <c r="T9" s="44"/>
      <c r="U9" s="44"/>
      <c r="V9" s="44"/>
      <c r="W9" s="44"/>
      <c r="X9" s="9"/>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row>
    <row r="10" spans="2:91" ht="18" customHeight="1">
      <c r="B10" s="3"/>
      <c r="C10" s="341" t="s">
        <v>362</v>
      </c>
      <c r="D10" s="278"/>
      <c r="E10" s="112">
        <f>1/13</f>
        <v>7.6923076923076927E-2</v>
      </c>
      <c r="F10" s="112">
        <v>9.090909090909105E-2</v>
      </c>
      <c r="G10" s="3"/>
      <c r="H10" s="3"/>
      <c r="I10" s="3"/>
      <c r="J10" s="3"/>
      <c r="K10" s="3"/>
      <c r="L10" s="3"/>
      <c r="M10" s="3"/>
      <c r="N10" s="3"/>
      <c r="O10" s="3"/>
      <c r="P10" s="44"/>
      <c r="Q10" s="44"/>
      <c r="R10" s="44"/>
      <c r="S10" s="44"/>
      <c r="T10" s="44"/>
      <c r="U10" s="44"/>
      <c r="V10" s="44"/>
      <c r="W10" s="44"/>
      <c r="X10" s="9"/>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row>
    <row r="11" spans="2:91" ht="18" customHeight="1">
      <c r="B11" s="3"/>
      <c r="C11" s="278" t="s">
        <v>363</v>
      </c>
      <c r="D11" s="278"/>
      <c r="E11" s="155">
        <f>12/13</f>
        <v>0.92307692307692313</v>
      </c>
      <c r="F11" s="155">
        <v>0.90909090909090895</v>
      </c>
      <c r="G11" s="3"/>
      <c r="H11" s="3"/>
      <c r="I11" s="3"/>
      <c r="J11" s="3"/>
      <c r="K11" s="3"/>
      <c r="L11" s="3"/>
      <c r="M11" s="3"/>
      <c r="N11" s="3"/>
      <c r="O11" s="3"/>
      <c r="P11" s="44"/>
      <c r="Q11" s="44"/>
      <c r="R11" s="44"/>
      <c r="S11" s="44"/>
      <c r="T11" s="44"/>
      <c r="U11" s="44"/>
      <c r="V11" s="44"/>
      <c r="W11" s="44"/>
      <c r="X11" s="9"/>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row>
    <row r="12" spans="2:91" ht="18" customHeight="1">
      <c r="B12" s="3"/>
      <c r="C12" s="314" t="s">
        <v>364</v>
      </c>
      <c r="D12" s="314"/>
      <c r="E12" s="342">
        <v>7</v>
      </c>
      <c r="F12" s="342">
        <v>7</v>
      </c>
      <c r="G12" s="3"/>
      <c r="H12" s="3"/>
      <c r="I12" s="3"/>
      <c r="J12" s="3"/>
      <c r="K12" s="3"/>
      <c r="L12" s="3"/>
      <c r="M12" s="3"/>
      <c r="N12" s="3"/>
      <c r="O12" s="3"/>
      <c r="P12" s="44"/>
      <c r="Q12" s="44"/>
      <c r="R12" s="44"/>
      <c r="S12" s="44"/>
      <c r="T12" s="44"/>
      <c r="U12" s="44"/>
      <c r="V12" s="44"/>
      <c r="W12" s="44"/>
      <c r="X12" s="9"/>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row>
    <row r="13" spans="2:91" s="3" customFormat="1" ht="20.149999999999999" customHeight="1">
      <c r="C13" s="4"/>
      <c r="D13" s="4"/>
      <c r="E13" s="4"/>
      <c r="F13" s="4"/>
      <c r="G13" s="4"/>
      <c r="P13" s="44"/>
      <c r="Q13" s="44"/>
      <c r="R13" s="44"/>
      <c r="S13" s="44"/>
      <c r="T13" s="44"/>
      <c r="U13" s="44"/>
      <c r="V13" s="44"/>
      <c r="W13" s="44"/>
    </row>
    <row r="14" spans="2:91" s="44" customFormat="1" ht="20.149999999999999" customHeight="1">
      <c r="C14" s="139" t="s">
        <v>365</v>
      </c>
      <c r="D14" s="139"/>
      <c r="E14" s="140"/>
      <c r="F14" s="141"/>
      <c r="G14" s="141"/>
      <c r="H14" s="141"/>
      <c r="I14" s="141"/>
      <c r="J14" s="141"/>
      <c r="K14" s="141"/>
      <c r="L14" s="141"/>
      <c r="M14" s="141"/>
      <c r="N14" s="141"/>
      <c r="O14" s="141"/>
    </row>
    <row r="15" spans="2:91" s="3" customFormat="1" ht="20.149999999999999" customHeight="1" thickBot="1">
      <c r="C15" s="4"/>
      <c r="D15" s="4"/>
      <c r="E15" s="4"/>
      <c r="F15" s="4"/>
      <c r="G15" s="4"/>
      <c r="P15" s="44"/>
      <c r="Q15" s="44"/>
      <c r="R15" s="44"/>
      <c r="S15" s="44"/>
      <c r="T15" s="44"/>
      <c r="U15" s="44"/>
      <c r="V15" s="44"/>
      <c r="W15" s="44"/>
    </row>
    <row r="16" spans="2:91" ht="31">
      <c r="B16" s="3"/>
      <c r="C16" s="3"/>
      <c r="D16" s="3"/>
      <c r="E16" s="3"/>
      <c r="F16" s="3"/>
      <c r="G16" s="3"/>
      <c r="H16" s="143" t="s">
        <v>366</v>
      </c>
      <c r="I16" s="145" t="s">
        <v>367</v>
      </c>
      <c r="J16" s="145" t="s">
        <v>368</v>
      </c>
      <c r="K16" s="145" t="s">
        <v>369</v>
      </c>
      <c r="L16" s="145" t="s">
        <v>370</v>
      </c>
      <c r="M16" s="145" t="s">
        <v>371</v>
      </c>
      <c r="N16" s="145" t="s">
        <v>372</v>
      </c>
      <c r="O16" s="145" t="s">
        <v>373</v>
      </c>
      <c r="P16" s="44"/>
      <c r="Q16" s="44"/>
      <c r="R16" s="44"/>
      <c r="S16" s="44"/>
      <c r="T16" s="44"/>
      <c r="U16" s="44"/>
      <c r="V16" s="44"/>
      <c r="W16" s="44"/>
      <c r="X16" s="3"/>
      <c r="Y16" s="3"/>
      <c r="Z16" s="8"/>
      <c r="AA16" s="9"/>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row>
    <row r="17" spans="2:91" ht="35.15" customHeight="1">
      <c r="B17" s="3"/>
      <c r="C17" s="3"/>
      <c r="D17" s="3"/>
      <c r="E17" s="3"/>
      <c r="F17" s="3"/>
      <c r="G17" s="3"/>
      <c r="H17" s="146" t="s">
        <v>374</v>
      </c>
      <c r="I17" s="147" t="s">
        <v>375</v>
      </c>
      <c r="J17" s="147" t="s">
        <v>376</v>
      </c>
      <c r="K17" s="147" t="s">
        <v>377</v>
      </c>
      <c r="L17" s="147" t="s">
        <v>378</v>
      </c>
      <c r="M17" s="147" t="s">
        <v>134</v>
      </c>
      <c r="N17" s="147" t="s">
        <v>39</v>
      </c>
      <c r="O17" s="147" t="s">
        <v>379</v>
      </c>
      <c r="P17" s="3"/>
      <c r="Q17" s="3"/>
      <c r="R17" s="3"/>
      <c r="S17" s="3"/>
      <c r="T17" s="3"/>
      <c r="U17" s="3"/>
      <c r="V17" s="3"/>
      <c r="W17" s="3"/>
      <c r="X17" s="3"/>
      <c r="Y17" s="3"/>
      <c r="Z17" s="8"/>
      <c r="AA17" s="9"/>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row>
    <row r="18" spans="2:91" ht="35.15" customHeight="1">
      <c r="B18" s="3"/>
      <c r="C18" s="3"/>
      <c r="D18" s="3"/>
      <c r="E18" s="3"/>
      <c r="F18" s="3"/>
      <c r="G18" s="3"/>
      <c r="H18" s="146" t="s">
        <v>380</v>
      </c>
      <c r="I18" s="147" t="s">
        <v>381</v>
      </c>
      <c r="J18" s="147" t="s">
        <v>376</v>
      </c>
      <c r="K18" s="147" t="s">
        <v>382</v>
      </c>
      <c r="L18" s="147" t="s">
        <v>378</v>
      </c>
      <c r="M18" s="147" t="s">
        <v>102</v>
      </c>
      <c r="N18" s="147" t="s">
        <v>383</v>
      </c>
      <c r="O18" s="147" t="s">
        <v>379</v>
      </c>
      <c r="P18" s="3"/>
      <c r="Q18" s="3"/>
      <c r="R18" s="3"/>
      <c r="S18" s="3"/>
      <c r="T18" s="3"/>
      <c r="U18" s="3"/>
      <c r="V18" s="3"/>
      <c r="W18" s="3"/>
      <c r="X18" s="3"/>
      <c r="Y18" s="3"/>
      <c r="Z18" s="8"/>
      <c r="AA18" s="9"/>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row>
    <row r="19" spans="2:91" ht="35.15" customHeight="1">
      <c r="B19" s="3"/>
      <c r="C19" s="3"/>
      <c r="D19" s="3"/>
      <c r="E19" s="3"/>
      <c r="F19" s="3"/>
      <c r="G19" s="3"/>
      <c r="H19" s="146" t="s">
        <v>384</v>
      </c>
      <c r="I19" s="147" t="s">
        <v>381</v>
      </c>
      <c r="J19" s="147" t="s">
        <v>376</v>
      </c>
      <c r="K19" s="147" t="s">
        <v>385</v>
      </c>
      <c r="L19" s="147" t="s">
        <v>378</v>
      </c>
      <c r="M19" s="147" t="s">
        <v>102</v>
      </c>
      <c r="N19" s="147" t="s">
        <v>386</v>
      </c>
      <c r="O19" s="147" t="s">
        <v>379</v>
      </c>
      <c r="P19" s="3"/>
      <c r="Q19" s="3"/>
      <c r="R19" s="3"/>
      <c r="S19" s="3"/>
      <c r="T19" s="3"/>
      <c r="U19" s="3"/>
      <c r="V19" s="3"/>
      <c r="W19" s="3"/>
      <c r="X19" s="3"/>
      <c r="Y19" s="3"/>
      <c r="Z19" s="8"/>
      <c r="AA19" s="9"/>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row>
    <row r="20" spans="2:91" ht="35.15" customHeight="1">
      <c r="B20" s="3"/>
      <c r="C20" s="3"/>
      <c r="D20" s="3"/>
      <c r="E20" s="3"/>
      <c r="F20" s="3"/>
      <c r="G20" s="3"/>
      <c r="H20" s="146" t="s">
        <v>387</v>
      </c>
      <c r="I20" s="147" t="s">
        <v>381</v>
      </c>
      <c r="J20" s="147" t="s">
        <v>376</v>
      </c>
      <c r="K20" s="343">
        <v>45078</v>
      </c>
      <c r="L20" s="147" t="s">
        <v>388</v>
      </c>
      <c r="M20" s="147" t="s">
        <v>134</v>
      </c>
      <c r="N20" s="147" t="s">
        <v>389</v>
      </c>
      <c r="O20" s="147" t="s">
        <v>379</v>
      </c>
      <c r="P20" s="3"/>
      <c r="Q20" s="3"/>
      <c r="R20" s="3"/>
      <c r="S20" s="3"/>
      <c r="T20" s="3"/>
      <c r="U20" s="3"/>
      <c r="V20" s="3"/>
      <c r="W20" s="3"/>
      <c r="X20" s="3"/>
      <c r="Y20" s="3"/>
      <c r="Z20" s="8"/>
      <c r="AA20" s="9"/>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row>
    <row r="21" spans="2:91" ht="35.15" customHeight="1">
      <c r="B21" s="3"/>
      <c r="C21" s="3"/>
      <c r="D21" s="3"/>
      <c r="E21" s="3"/>
      <c r="F21" s="3"/>
      <c r="G21" s="3"/>
      <c r="H21" s="146" t="s">
        <v>390</v>
      </c>
      <c r="I21" s="147" t="s">
        <v>381</v>
      </c>
      <c r="J21" s="147" t="s">
        <v>376</v>
      </c>
      <c r="K21" s="147" t="s">
        <v>391</v>
      </c>
      <c r="L21" s="147" t="s">
        <v>388</v>
      </c>
      <c r="M21" s="147" t="s">
        <v>134</v>
      </c>
      <c r="N21" s="147" t="s">
        <v>392</v>
      </c>
      <c r="O21" s="147" t="s">
        <v>379</v>
      </c>
      <c r="P21" s="3"/>
      <c r="Q21" s="3"/>
      <c r="R21" s="3"/>
      <c r="S21" s="3"/>
      <c r="T21" s="3"/>
      <c r="U21" s="3"/>
      <c r="V21" s="3"/>
      <c r="W21" s="3"/>
      <c r="X21" s="3"/>
      <c r="Y21" s="3"/>
      <c r="Z21" s="8"/>
      <c r="AA21" s="9"/>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row>
    <row r="22" spans="2:91" ht="35.15" customHeight="1">
      <c r="B22" s="3"/>
      <c r="C22" s="3"/>
      <c r="D22" s="3"/>
      <c r="E22" s="3"/>
      <c r="F22" s="3"/>
      <c r="G22" s="3"/>
      <c r="H22" s="146" t="s">
        <v>393</v>
      </c>
      <c r="I22" s="147" t="s">
        <v>381</v>
      </c>
      <c r="J22" s="147" t="s">
        <v>376</v>
      </c>
      <c r="K22" s="147" t="s">
        <v>394</v>
      </c>
      <c r="L22" s="147" t="s">
        <v>378</v>
      </c>
      <c r="M22" s="147" t="s">
        <v>102</v>
      </c>
      <c r="N22" s="147" t="s">
        <v>392</v>
      </c>
      <c r="O22" s="147" t="s">
        <v>379</v>
      </c>
      <c r="P22" s="3"/>
      <c r="Q22" s="3"/>
      <c r="R22" s="3"/>
      <c r="S22" s="3"/>
      <c r="T22" s="3"/>
      <c r="U22" s="3"/>
      <c r="V22" s="3"/>
      <c r="W22" s="3"/>
      <c r="X22" s="3"/>
      <c r="Y22" s="3"/>
      <c r="Z22" s="8"/>
      <c r="AA22" s="9"/>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row>
    <row r="23" spans="2:91" ht="35.15" customHeight="1">
      <c r="B23" s="3"/>
      <c r="C23" s="3"/>
      <c r="D23" s="3"/>
      <c r="E23" s="3"/>
      <c r="F23" s="3"/>
      <c r="G23" s="3"/>
      <c r="H23" s="146" t="s">
        <v>395</v>
      </c>
      <c r="I23" s="147" t="s">
        <v>381</v>
      </c>
      <c r="J23" s="147" t="s">
        <v>396</v>
      </c>
      <c r="K23" s="147" t="s">
        <v>397</v>
      </c>
      <c r="L23" s="147" t="s">
        <v>388</v>
      </c>
      <c r="M23" s="147" t="s">
        <v>398</v>
      </c>
      <c r="N23" s="147" t="s">
        <v>399</v>
      </c>
      <c r="O23" s="147" t="s">
        <v>379</v>
      </c>
      <c r="P23" s="3"/>
      <c r="Q23" s="3"/>
      <c r="R23" s="3"/>
      <c r="S23" s="3"/>
      <c r="T23" s="3"/>
      <c r="U23" s="3"/>
      <c r="V23" s="3"/>
      <c r="W23" s="3"/>
      <c r="X23" s="3"/>
      <c r="Y23" s="3"/>
      <c r="Z23" s="8"/>
      <c r="AA23" s="9"/>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row>
    <row r="24" spans="2:91" ht="35.15" customHeight="1">
      <c r="B24" s="3"/>
      <c r="C24" s="3"/>
      <c r="D24" s="3"/>
      <c r="E24" s="3"/>
      <c r="F24" s="3"/>
      <c r="G24" s="3"/>
      <c r="H24" s="146" t="s">
        <v>400</v>
      </c>
      <c r="I24" s="147" t="s">
        <v>381</v>
      </c>
      <c r="J24" s="147" t="s">
        <v>396</v>
      </c>
      <c r="K24" s="147" t="s">
        <v>401</v>
      </c>
      <c r="L24" s="147" t="s">
        <v>378</v>
      </c>
      <c r="M24" s="147" t="s">
        <v>240</v>
      </c>
      <c r="N24" s="147" t="s">
        <v>402</v>
      </c>
      <c r="O24" s="147" t="s">
        <v>379</v>
      </c>
      <c r="P24" s="3"/>
      <c r="Q24" s="3"/>
      <c r="R24" s="3"/>
      <c r="S24" s="3"/>
      <c r="T24" s="3"/>
      <c r="U24" s="3"/>
      <c r="V24" s="3"/>
      <c r="W24" s="3"/>
      <c r="X24" s="3"/>
      <c r="Y24" s="3"/>
      <c r="Z24" s="8"/>
      <c r="AA24" s="9"/>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row>
    <row r="25" spans="2:91" ht="35.15" customHeight="1">
      <c r="B25" s="3"/>
      <c r="C25" s="3"/>
      <c r="D25" s="3"/>
      <c r="E25" s="3"/>
      <c r="F25" s="3"/>
      <c r="G25" s="3"/>
      <c r="H25" s="146" t="s">
        <v>403</v>
      </c>
      <c r="I25" s="147" t="s">
        <v>381</v>
      </c>
      <c r="J25" s="147" t="s">
        <v>376</v>
      </c>
      <c r="K25" s="147" t="s">
        <v>404</v>
      </c>
      <c r="L25" s="147" t="s">
        <v>378</v>
      </c>
      <c r="M25" s="147" t="s">
        <v>625</v>
      </c>
      <c r="N25" s="147" t="s">
        <v>402</v>
      </c>
      <c r="O25" s="147" t="s">
        <v>379</v>
      </c>
      <c r="P25" s="3"/>
      <c r="Q25" s="3"/>
      <c r="R25" s="3"/>
      <c r="S25" s="3"/>
      <c r="T25" s="3"/>
      <c r="U25" s="3"/>
      <c r="V25" s="3"/>
      <c r="W25" s="3"/>
      <c r="X25" s="3"/>
      <c r="Y25" s="3"/>
      <c r="Z25" s="8"/>
      <c r="AA25" s="9"/>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row>
    <row r="26" spans="2:91" ht="35.15" customHeight="1">
      <c r="B26" s="3"/>
      <c r="C26" s="3"/>
      <c r="D26" s="3"/>
      <c r="E26" s="3"/>
      <c r="F26" s="3"/>
      <c r="G26" s="3"/>
      <c r="H26" s="146" t="s">
        <v>405</v>
      </c>
      <c r="I26" s="147" t="s">
        <v>381</v>
      </c>
      <c r="J26" s="147" t="s">
        <v>396</v>
      </c>
      <c r="K26" s="343" t="s">
        <v>406</v>
      </c>
      <c r="L26" s="147" t="s">
        <v>388</v>
      </c>
      <c r="M26" s="147" t="s">
        <v>134</v>
      </c>
      <c r="N26" s="147" t="s">
        <v>407</v>
      </c>
      <c r="O26" s="147" t="s">
        <v>379</v>
      </c>
      <c r="P26" s="3"/>
      <c r="Q26" s="3"/>
      <c r="R26" s="3"/>
      <c r="S26" s="3"/>
      <c r="T26" s="3"/>
      <c r="U26" s="3"/>
      <c r="V26" s="3"/>
      <c r="W26" s="3"/>
      <c r="X26" s="3"/>
      <c r="Y26" s="3"/>
      <c r="Z26" s="8"/>
      <c r="AA26" s="9"/>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row>
    <row r="27" spans="2:91" ht="35.15" customHeight="1">
      <c r="B27" s="3"/>
      <c r="C27" s="3"/>
      <c r="D27" s="3"/>
      <c r="E27" s="3"/>
      <c r="F27" s="3"/>
      <c r="G27" s="3"/>
      <c r="H27" s="146" t="s">
        <v>408</v>
      </c>
      <c r="I27" s="147" t="s">
        <v>381</v>
      </c>
      <c r="J27" s="147" t="s">
        <v>376</v>
      </c>
      <c r="K27" s="343" t="s">
        <v>406</v>
      </c>
      <c r="L27" s="147" t="s">
        <v>378</v>
      </c>
      <c r="M27" s="147" t="s">
        <v>102</v>
      </c>
      <c r="N27" s="147" t="s">
        <v>409</v>
      </c>
      <c r="O27" s="147" t="s">
        <v>379</v>
      </c>
      <c r="P27" s="3"/>
      <c r="Q27" s="3"/>
      <c r="R27" s="3"/>
      <c r="S27" s="3"/>
      <c r="T27" s="3"/>
      <c r="U27" s="3"/>
      <c r="V27" s="3"/>
      <c r="W27" s="3"/>
      <c r="X27" s="3"/>
      <c r="Y27" s="3"/>
      <c r="Z27" s="8"/>
      <c r="AA27" s="9"/>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c r="CM27" s="1"/>
    </row>
    <row r="28" spans="2:91" ht="35.15" customHeight="1">
      <c r="B28" s="3"/>
      <c r="C28" s="3"/>
      <c r="D28" s="3"/>
      <c r="E28" s="3"/>
      <c r="F28" s="3"/>
      <c r="G28" s="3"/>
      <c r="H28" s="146" t="s">
        <v>410</v>
      </c>
      <c r="I28" s="147" t="s">
        <v>381</v>
      </c>
      <c r="J28" s="147" t="s">
        <v>376</v>
      </c>
      <c r="K28" s="343">
        <v>45078</v>
      </c>
      <c r="L28" s="147" t="s">
        <v>388</v>
      </c>
      <c r="M28" s="147" t="s">
        <v>411</v>
      </c>
      <c r="N28" s="147" t="s">
        <v>407</v>
      </c>
      <c r="O28" s="147" t="s">
        <v>379</v>
      </c>
      <c r="P28" s="3"/>
      <c r="Q28" s="3"/>
      <c r="R28" s="3"/>
      <c r="S28" s="3"/>
      <c r="T28" s="3"/>
      <c r="U28" s="3"/>
      <c r="V28" s="3"/>
      <c r="W28" s="3"/>
      <c r="X28" s="3"/>
      <c r="Y28" s="3"/>
      <c r="Z28" s="8"/>
      <c r="AA28" s="9"/>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c r="CM28" s="1"/>
    </row>
    <row r="29" spans="2:91" ht="35.15" customHeight="1">
      <c r="B29" s="3"/>
      <c r="C29" s="3"/>
      <c r="D29" s="3"/>
      <c r="E29" s="3"/>
      <c r="F29" s="3"/>
      <c r="G29" s="3"/>
      <c r="H29" s="146" t="s">
        <v>412</v>
      </c>
      <c r="I29" s="147" t="s">
        <v>413</v>
      </c>
      <c r="J29" s="147" t="s">
        <v>414</v>
      </c>
      <c r="K29" s="343">
        <v>45078</v>
      </c>
      <c r="L29" s="147" t="s">
        <v>415</v>
      </c>
      <c r="M29" s="147" t="s">
        <v>133</v>
      </c>
      <c r="N29" s="147" t="s">
        <v>39</v>
      </c>
      <c r="O29" s="147" t="s">
        <v>379</v>
      </c>
      <c r="P29" s="3"/>
      <c r="Q29" s="3"/>
      <c r="R29" s="3"/>
      <c r="S29" s="3"/>
      <c r="T29" s="3"/>
      <c r="U29" s="3"/>
      <c r="V29" s="3"/>
      <c r="W29" s="3"/>
      <c r="X29" s="3"/>
      <c r="Y29" s="3"/>
      <c r="Z29" s="8"/>
      <c r="AA29" s="9"/>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row>
    <row r="30" spans="2:91" ht="35.15" customHeight="1">
      <c r="B30" s="3"/>
      <c r="C30" s="3"/>
      <c r="D30" s="3"/>
      <c r="E30" s="3"/>
      <c r="F30" s="3"/>
      <c r="G30" s="3"/>
      <c r="H30" s="146" t="s">
        <v>416</v>
      </c>
      <c r="I30" s="147" t="s">
        <v>417</v>
      </c>
      <c r="J30" s="147"/>
      <c r="K30" s="343">
        <v>43830</v>
      </c>
      <c r="L30" s="147" t="s">
        <v>388</v>
      </c>
      <c r="M30" s="147" t="s">
        <v>102</v>
      </c>
      <c r="N30" s="147" t="s">
        <v>39</v>
      </c>
      <c r="O30" s="147" t="s">
        <v>39</v>
      </c>
      <c r="P30" s="3"/>
      <c r="Q30" s="3"/>
      <c r="R30" s="3"/>
      <c r="S30" s="3"/>
      <c r="T30" s="3"/>
      <c r="U30" s="3"/>
      <c r="V30" s="3"/>
      <c r="W30" s="3"/>
      <c r="X30" s="3"/>
      <c r="Y30" s="3"/>
      <c r="Z30" s="8"/>
      <c r="AA30" s="9"/>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row>
    <row r="31" spans="2:91" ht="35.15" customHeight="1">
      <c r="B31" s="3"/>
      <c r="C31" s="3"/>
      <c r="D31" s="3"/>
      <c r="E31" s="3"/>
      <c r="F31" s="3"/>
      <c r="G31" s="3"/>
      <c r="H31" s="146" t="s">
        <v>418</v>
      </c>
      <c r="I31" s="147" t="s">
        <v>419</v>
      </c>
      <c r="J31" s="147"/>
      <c r="K31" s="343">
        <v>43734</v>
      </c>
      <c r="L31" s="147" t="s">
        <v>378</v>
      </c>
      <c r="M31" s="147" t="s">
        <v>102</v>
      </c>
      <c r="N31" s="147" t="s">
        <v>39</v>
      </c>
      <c r="O31" s="147" t="s">
        <v>39</v>
      </c>
      <c r="P31" s="44"/>
      <c r="Q31" s="44"/>
      <c r="R31" s="44"/>
      <c r="S31" s="44"/>
      <c r="T31" s="44"/>
      <c r="U31" s="44"/>
      <c r="V31" s="44"/>
      <c r="W31" s="44"/>
      <c r="X31" s="3"/>
      <c r="Y31" s="3"/>
      <c r="Z31" s="8"/>
      <c r="AA31" s="9"/>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row>
    <row r="32" spans="2:91" ht="18" customHeight="1">
      <c r="B32" s="3"/>
      <c r="C32" s="3"/>
      <c r="D32" s="3"/>
      <c r="E32" s="3"/>
      <c r="F32" s="3"/>
      <c r="G32" s="3"/>
      <c r="H32" s="3"/>
      <c r="I32" s="3"/>
      <c r="J32" s="3"/>
      <c r="K32" s="3"/>
      <c r="L32" s="3"/>
      <c r="M32" s="3"/>
      <c r="N32" s="3"/>
      <c r="O32" s="3"/>
      <c r="P32" s="44"/>
      <c r="Q32" s="44"/>
      <c r="R32" s="44"/>
      <c r="S32" s="44"/>
      <c r="T32" s="44"/>
      <c r="U32" s="44"/>
      <c r="V32" s="44"/>
      <c r="W32" s="44"/>
      <c r="X32" s="3"/>
      <c r="Y32" s="3"/>
      <c r="Z32" s="8"/>
      <c r="AA32" s="9"/>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row>
    <row r="33" spans="2:92" ht="15" customHeight="1">
      <c r="B33" s="3"/>
      <c r="C33" s="3"/>
      <c r="D33" s="3"/>
      <c r="E33" s="3"/>
      <c r="F33" s="3"/>
      <c r="G33" s="3"/>
      <c r="H33" s="230" t="s">
        <v>420</v>
      </c>
      <c r="I33" s="231"/>
      <c r="J33" s="231"/>
      <c r="K33" s="230" t="s">
        <v>421</v>
      </c>
      <c r="L33" s="3"/>
      <c r="M33" s="3"/>
      <c r="N33" s="3"/>
      <c r="O33" s="3"/>
      <c r="P33" s="44"/>
      <c r="Q33" s="44"/>
      <c r="R33" s="44"/>
      <c r="S33" s="44"/>
      <c r="T33" s="44"/>
      <c r="U33" s="44"/>
      <c r="V33" s="44"/>
      <c r="W33" s="44"/>
      <c r="X33" s="3"/>
      <c r="Y33" s="3"/>
      <c r="Z33" s="3"/>
      <c r="AA33" s="8"/>
      <c r="AB33" s="9"/>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row>
    <row r="34" spans="2:92" ht="15" customHeight="1">
      <c r="B34" s="3"/>
      <c r="C34" s="472" t="s">
        <v>422</v>
      </c>
      <c r="D34" s="472"/>
      <c r="E34" s="472"/>
      <c r="F34" s="472"/>
      <c r="G34" s="3"/>
      <c r="H34" s="230" t="s">
        <v>423</v>
      </c>
      <c r="I34" s="231"/>
      <c r="J34" s="231"/>
      <c r="K34" s="230" t="s">
        <v>424</v>
      </c>
      <c r="L34" s="3"/>
      <c r="M34" s="3"/>
      <c r="N34" s="3"/>
      <c r="O34" s="3"/>
      <c r="P34" s="44"/>
      <c r="Q34" s="44"/>
      <c r="R34" s="44"/>
      <c r="S34" s="44"/>
      <c r="T34" s="44"/>
      <c r="U34" s="44"/>
      <c r="V34" s="44"/>
      <c r="W34" s="44"/>
      <c r="X34" s="3"/>
      <c r="Y34" s="3"/>
      <c r="Z34" s="3"/>
      <c r="AA34" s="8"/>
      <c r="AB34" s="9"/>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row>
    <row r="35" spans="2:92" ht="15" customHeight="1">
      <c r="B35" s="3"/>
      <c r="C35" s="472" t="s">
        <v>425</v>
      </c>
      <c r="D35" s="472"/>
      <c r="E35" s="472"/>
      <c r="F35" s="472"/>
      <c r="G35" s="3"/>
      <c r="H35" s="230" t="s">
        <v>426</v>
      </c>
      <c r="I35" s="231"/>
      <c r="J35" s="231"/>
      <c r="K35" s="230" t="s">
        <v>427</v>
      </c>
      <c r="L35" s="3"/>
      <c r="M35" s="3"/>
      <c r="N35" s="3"/>
      <c r="O35" s="3"/>
      <c r="P35" s="44"/>
      <c r="Q35" s="44"/>
      <c r="R35" s="44"/>
      <c r="S35" s="44"/>
      <c r="T35" s="44"/>
      <c r="U35" s="44"/>
      <c r="V35" s="44"/>
      <c r="W35" s="44"/>
      <c r="X35" s="3"/>
      <c r="Y35" s="3"/>
      <c r="Z35" s="3"/>
      <c r="AA35" s="8"/>
      <c r="AB35" s="9"/>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row>
    <row r="36" spans="2:92" ht="15" customHeight="1">
      <c r="B36" s="3"/>
      <c r="G36" s="3"/>
      <c r="H36" s="230" t="s">
        <v>428</v>
      </c>
      <c r="I36" s="231"/>
      <c r="J36" s="231"/>
      <c r="K36" s="230" t="s">
        <v>429</v>
      </c>
      <c r="L36" s="3"/>
      <c r="M36" s="3"/>
      <c r="N36" s="3"/>
      <c r="O36" s="3"/>
      <c r="P36" s="44"/>
      <c r="Q36" s="44"/>
      <c r="R36" s="44"/>
      <c r="S36" s="44"/>
      <c r="T36" s="44"/>
      <c r="U36" s="44"/>
      <c r="V36" s="44"/>
      <c r="W36" s="44"/>
      <c r="X36" s="3"/>
      <c r="Y36" s="3"/>
      <c r="Z36" s="3"/>
      <c r="AA36" s="8"/>
      <c r="AB36" s="9"/>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row>
    <row r="37" spans="2:92" s="3" customFormat="1" ht="20.149999999999999" customHeight="1">
      <c r="C37" s="4"/>
      <c r="D37" s="4"/>
      <c r="E37" s="4"/>
      <c r="F37" s="4"/>
      <c r="G37" s="4"/>
      <c r="P37" s="44"/>
      <c r="Q37" s="44"/>
      <c r="R37" s="44"/>
      <c r="S37" s="44"/>
      <c r="T37" s="44"/>
      <c r="U37" s="44"/>
      <c r="V37" s="44"/>
      <c r="W37" s="44"/>
    </row>
    <row r="38" spans="2:92" s="44" customFormat="1" ht="20.149999999999999" customHeight="1">
      <c r="C38" s="139" t="s">
        <v>430</v>
      </c>
      <c r="D38" s="139"/>
      <c r="E38" s="140"/>
      <c r="F38" s="141"/>
      <c r="G38" s="141"/>
      <c r="H38" s="141"/>
      <c r="I38" s="141"/>
      <c r="J38" s="141"/>
      <c r="K38" s="141"/>
      <c r="L38" s="141"/>
      <c r="M38" s="141"/>
      <c r="N38" s="141"/>
      <c r="O38" s="141"/>
    </row>
    <row r="39" spans="2:92" s="3" customFormat="1" ht="20.149999999999999" customHeight="1" thickBot="1">
      <c r="C39" s="4"/>
      <c r="D39" s="4"/>
      <c r="E39" s="4"/>
      <c r="F39" s="4"/>
      <c r="G39" s="4"/>
      <c r="P39" s="44"/>
      <c r="Q39" s="44"/>
      <c r="R39" s="44"/>
      <c r="S39" s="44"/>
      <c r="T39" s="44"/>
      <c r="U39" s="44"/>
      <c r="V39" s="44"/>
      <c r="W39" s="44"/>
    </row>
    <row r="40" spans="2:92" ht="18" customHeight="1">
      <c r="B40" s="3"/>
      <c r="C40" s="313" t="s">
        <v>431</v>
      </c>
      <c r="D40" s="313"/>
      <c r="E40" s="523" t="s">
        <v>367</v>
      </c>
      <c r="F40" s="523"/>
      <c r="G40" s="145" t="s">
        <v>370</v>
      </c>
      <c r="H40" s="3"/>
      <c r="I40" s="511"/>
      <c r="J40" s="511"/>
      <c r="K40" s="511"/>
      <c r="L40" s="511"/>
      <c r="M40" s="3"/>
      <c r="N40" s="3"/>
      <c r="O40" s="3"/>
      <c r="P40" s="44"/>
      <c r="Q40" s="44"/>
      <c r="R40" s="44"/>
      <c r="S40" s="44"/>
      <c r="T40" s="44"/>
      <c r="U40" s="44"/>
      <c r="V40" s="44"/>
      <c r="W40" s="44"/>
      <c r="X40" s="9"/>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row>
    <row r="41" spans="2:92" ht="18" customHeight="1">
      <c r="B41" s="3"/>
      <c r="C41" s="315" t="s">
        <v>412</v>
      </c>
      <c r="D41" s="315"/>
      <c r="E41" s="512" t="s">
        <v>413</v>
      </c>
      <c r="F41" s="512"/>
      <c r="G41" s="147" t="s">
        <v>388</v>
      </c>
      <c r="H41" s="3"/>
      <c r="I41" s="511"/>
      <c r="J41" s="511"/>
      <c r="K41" s="511"/>
      <c r="L41" s="511"/>
      <c r="M41" s="3"/>
      <c r="N41" s="3"/>
      <c r="O41" s="3"/>
      <c r="P41" s="44"/>
      <c r="Q41" s="44"/>
      <c r="R41" s="44"/>
      <c r="S41" s="44"/>
      <c r="T41" s="44"/>
      <c r="U41" s="44"/>
      <c r="V41" s="44"/>
      <c r="W41" s="44"/>
      <c r="X41" s="9"/>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row>
    <row r="42" spans="2:92" ht="18" customHeight="1">
      <c r="B42" s="3"/>
      <c r="C42" s="315" t="s">
        <v>432</v>
      </c>
      <c r="D42" s="315"/>
      <c r="E42" s="512" t="s">
        <v>433</v>
      </c>
      <c r="F42" s="512"/>
      <c r="G42" s="147" t="s">
        <v>388</v>
      </c>
      <c r="H42" s="3"/>
      <c r="I42" s="3"/>
      <c r="J42" s="3"/>
      <c r="K42" s="3"/>
      <c r="L42" s="3"/>
      <c r="M42" s="3"/>
      <c r="N42" s="3"/>
      <c r="O42" s="3"/>
      <c r="P42" s="44"/>
      <c r="Q42" s="44"/>
      <c r="R42" s="44"/>
      <c r="S42" s="44"/>
      <c r="T42" s="44"/>
      <c r="U42" s="44"/>
      <c r="V42" s="44"/>
      <c r="W42" s="44"/>
      <c r="X42" s="9"/>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row>
    <row r="43" spans="2:92" ht="18" customHeight="1">
      <c r="B43" s="3"/>
      <c r="C43" s="315" t="s">
        <v>434</v>
      </c>
      <c r="D43" s="315"/>
      <c r="E43" s="147" t="s">
        <v>435</v>
      </c>
      <c r="F43" s="147"/>
      <c r="G43" s="147" t="s">
        <v>388</v>
      </c>
      <c r="H43" s="3"/>
      <c r="I43" s="3"/>
      <c r="J43" s="3"/>
      <c r="K43" s="3"/>
      <c r="L43" s="3"/>
      <c r="M43" s="3"/>
      <c r="N43" s="3"/>
      <c r="O43" s="3"/>
      <c r="P43" s="44"/>
      <c r="Q43" s="44"/>
      <c r="R43" s="44"/>
      <c r="S43" s="44"/>
      <c r="T43" s="44"/>
      <c r="U43" s="44"/>
      <c r="V43" s="44"/>
      <c r="W43" s="44"/>
      <c r="X43" s="9"/>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row>
    <row r="44" spans="2:92" ht="34" customHeight="1">
      <c r="B44" s="3"/>
      <c r="C44" s="315" t="s">
        <v>418</v>
      </c>
      <c r="D44" s="315"/>
      <c r="E44" s="512" t="s">
        <v>436</v>
      </c>
      <c r="F44" s="512"/>
      <c r="G44" s="147" t="s">
        <v>378</v>
      </c>
      <c r="H44" s="3"/>
      <c r="I44" s="3"/>
      <c r="J44" s="3"/>
      <c r="K44" s="3"/>
      <c r="L44" s="3"/>
      <c r="M44" s="3"/>
      <c r="N44" s="3"/>
      <c r="O44" s="3"/>
      <c r="P44" s="44"/>
      <c r="Q44" s="44"/>
      <c r="R44" s="44"/>
      <c r="S44" s="44"/>
      <c r="T44" s="44"/>
      <c r="U44" s="44"/>
      <c r="V44" s="44"/>
      <c r="W44" s="44"/>
      <c r="X44" s="9"/>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row>
    <row r="45" spans="2:92" ht="17.149999999999999" customHeight="1">
      <c r="B45" s="3"/>
      <c r="C45" s="315" t="s">
        <v>437</v>
      </c>
      <c r="D45" s="315"/>
      <c r="E45" s="147" t="s">
        <v>438</v>
      </c>
      <c r="F45" s="147"/>
      <c r="G45" s="147" t="s">
        <v>388</v>
      </c>
      <c r="H45" s="3"/>
      <c r="I45" s="3"/>
      <c r="J45" s="3"/>
      <c r="K45" s="3"/>
      <c r="L45" s="3"/>
      <c r="M45" s="3"/>
      <c r="N45" s="3"/>
      <c r="O45" s="3"/>
      <c r="P45" s="44"/>
      <c r="Q45" s="44"/>
      <c r="R45" s="44"/>
      <c r="S45" s="44"/>
      <c r="T45" s="44"/>
      <c r="U45" s="44"/>
      <c r="V45" s="44"/>
      <c r="W45" s="44"/>
      <c r="X45" s="9"/>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row>
    <row r="46" spans="2:92" ht="18" customHeight="1">
      <c r="B46" s="3"/>
      <c r="C46" s="315" t="s">
        <v>439</v>
      </c>
      <c r="D46" s="315"/>
      <c r="E46" s="513" t="s">
        <v>440</v>
      </c>
      <c r="F46" s="513"/>
      <c r="G46" s="147" t="s">
        <v>388</v>
      </c>
      <c r="H46" s="3"/>
      <c r="I46" s="3"/>
      <c r="J46" s="3"/>
      <c r="K46" s="3"/>
      <c r="L46" s="3"/>
      <c r="M46" s="3"/>
      <c r="N46" s="3"/>
      <c r="O46" s="3"/>
      <c r="P46" s="44"/>
      <c r="Q46" s="44"/>
      <c r="R46" s="44"/>
      <c r="S46" s="44"/>
      <c r="T46" s="44"/>
      <c r="U46" s="44"/>
      <c r="V46" s="44"/>
      <c r="W46" s="44"/>
      <c r="X46" s="9"/>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row>
    <row r="47" spans="2:92" ht="18" customHeight="1">
      <c r="B47" s="3"/>
      <c r="C47" s="315" t="s">
        <v>441</v>
      </c>
      <c r="D47" s="315"/>
      <c r="E47" s="512" t="s">
        <v>442</v>
      </c>
      <c r="F47" s="512"/>
      <c r="G47" s="147" t="s">
        <v>378</v>
      </c>
      <c r="H47" s="3"/>
      <c r="I47" s="3"/>
      <c r="J47" s="3"/>
      <c r="K47" s="3"/>
      <c r="L47" s="3"/>
      <c r="M47" s="3"/>
      <c r="N47" s="3"/>
      <c r="O47" s="3"/>
      <c r="P47" s="44"/>
      <c r="Q47" s="44"/>
      <c r="R47" s="44"/>
      <c r="S47" s="44"/>
      <c r="T47" s="44"/>
      <c r="U47" s="44"/>
      <c r="V47" s="44"/>
      <c r="W47" s="44"/>
      <c r="X47" s="9"/>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row>
    <row r="48" spans="2:92" ht="18" customHeight="1">
      <c r="B48" s="3"/>
      <c r="C48" s="315" t="s">
        <v>443</v>
      </c>
      <c r="D48" s="315"/>
      <c r="E48" s="512" t="s">
        <v>444</v>
      </c>
      <c r="F48" s="512"/>
      <c r="G48" s="147" t="s">
        <v>388</v>
      </c>
      <c r="H48" s="3"/>
      <c r="I48" s="3"/>
      <c r="J48" s="3"/>
      <c r="K48" s="3"/>
      <c r="L48" s="3"/>
      <c r="M48" s="3"/>
      <c r="N48" s="3"/>
      <c r="O48" s="3"/>
      <c r="P48" s="44"/>
      <c r="Q48" s="44"/>
      <c r="R48" s="44"/>
      <c r="S48" s="44"/>
      <c r="T48" s="44"/>
      <c r="U48" s="44"/>
      <c r="V48" s="44"/>
      <c r="W48" s="44"/>
      <c r="X48" s="9"/>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row>
    <row r="49" spans="2:92" ht="18" customHeight="1">
      <c r="B49" s="3"/>
      <c r="C49" s="315" t="s">
        <v>445</v>
      </c>
      <c r="D49" s="315"/>
      <c r="E49" s="512" t="s">
        <v>446</v>
      </c>
      <c r="F49" s="512"/>
      <c r="G49" s="147" t="s">
        <v>388</v>
      </c>
      <c r="H49" s="3"/>
      <c r="I49" s="3"/>
      <c r="J49" s="3"/>
      <c r="K49" s="3"/>
      <c r="L49" s="3"/>
      <c r="M49" s="3"/>
      <c r="N49" s="3"/>
      <c r="O49" s="3"/>
      <c r="P49" s="44"/>
      <c r="Q49" s="44"/>
      <c r="R49" s="44"/>
      <c r="S49" s="44"/>
      <c r="T49" s="44"/>
      <c r="U49" s="44"/>
      <c r="V49" s="44"/>
      <c r="W49" s="44"/>
      <c r="X49" s="9"/>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2:92" ht="18" customHeight="1">
      <c r="B50" s="3"/>
      <c r="C50" s="315" t="s">
        <v>447</v>
      </c>
      <c r="D50" s="315"/>
      <c r="E50" s="147" t="s">
        <v>448</v>
      </c>
      <c r="F50" s="147"/>
      <c r="G50" s="147" t="s">
        <v>388</v>
      </c>
      <c r="H50" s="3"/>
      <c r="I50" s="3"/>
      <c r="J50" s="3"/>
      <c r="K50" s="3"/>
      <c r="L50" s="3"/>
      <c r="M50" s="3"/>
      <c r="N50" s="3"/>
      <c r="O50" s="3"/>
      <c r="P50" s="44"/>
      <c r="Q50" s="44"/>
      <c r="R50" s="44"/>
      <c r="S50" s="44"/>
      <c r="T50" s="44"/>
      <c r="U50" s="44"/>
      <c r="V50" s="44"/>
      <c r="W50" s="44"/>
      <c r="X50" s="9"/>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row>
    <row r="51" spans="2:92" ht="18" customHeight="1">
      <c r="B51" s="3"/>
      <c r="C51" s="315" t="s">
        <v>449</v>
      </c>
      <c r="D51" s="315"/>
      <c r="E51" s="147" t="s">
        <v>450</v>
      </c>
      <c r="F51" s="147"/>
      <c r="G51" s="147" t="s">
        <v>388</v>
      </c>
      <c r="H51" s="3"/>
      <c r="I51" s="3"/>
      <c r="J51" s="3"/>
      <c r="K51" s="3"/>
      <c r="L51" s="3"/>
      <c r="M51" s="3"/>
      <c r="N51" s="3"/>
      <c r="O51" s="3"/>
      <c r="P51" s="44"/>
      <c r="Q51" s="44"/>
      <c r="R51" s="44"/>
      <c r="S51" s="44"/>
      <c r="T51" s="44"/>
      <c r="U51" s="44"/>
      <c r="V51" s="44"/>
      <c r="W51" s="44"/>
      <c r="X51" s="9"/>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row>
    <row r="52" spans="2:92" ht="18" customHeight="1">
      <c r="B52" s="3"/>
      <c r="C52" s="315" t="s">
        <v>451</v>
      </c>
      <c r="D52" s="315"/>
      <c r="E52" s="147" t="s">
        <v>452</v>
      </c>
      <c r="F52" s="147"/>
      <c r="G52" s="147" t="s">
        <v>388</v>
      </c>
      <c r="H52" s="3"/>
      <c r="I52" s="3"/>
      <c r="J52" s="3"/>
      <c r="K52" s="3"/>
      <c r="L52" s="3"/>
      <c r="M52" s="3"/>
      <c r="N52" s="3"/>
      <c r="O52" s="3"/>
      <c r="P52" s="44"/>
      <c r="Q52" s="44"/>
      <c r="R52" s="44"/>
      <c r="S52" s="44"/>
      <c r="T52" s="44"/>
      <c r="U52" s="44"/>
      <c r="V52" s="44"/>
      <c r="W52" s="44"/>
      <c r="X52" s="9"/>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row>
    <row r="53" spans="2:92" ht="18" customHeight="1">
      <c r="B53" s="3"/>
      <c r="C53" s="315" t="s">
        <v>453</v>
      </c>
      <c r="D53" s="315"/>
      <c r="E53" s="512" t="s">
        <v>454</v>
      </c>
      <c r="F53" s="512"/>
      <c r="G53" s="147" t="s">
        <v>388</v>
      </c>
      <c r="H53" s="3"/>
      <c r="I53" s="3"/>
      <c r="J53" s="3"/>
      <c r="K53" s="3"/>
      <c r="L53" s="3"/>
      <c r="M53" s="3"/>
      <c r="N53" s="3"/>
      <c r="O53" s="3"/>
      <c r="P53" s="44"/>
      <c r="Q53" s="44"/>
      <c r="R53" s="44"/>
      <c r="S53" s="44"/>
      <c r="T53" s="44"/>
      <c r="U53" s="44"/>
      <c r="V53" s="44"/>
      <c r="W53" s="44"/>
      <c r="X53" s="9"/>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row>
    <row r="54" spans="2:92" ht="15" customHeight="1">
      <c r="B54" s="3"/>
      <c r="C54" s="3"/>
      <c r="D54" s="3"/>
      <c r="E54" s="3"/>
      <c r="F54" s="3"/>
      <c r="G54" s="3"/>
      <c r="H54" s="230"/>
      <c r="I54" s="231"/>
      <c r="J54" s="231"/>
      <c r="K54" s="230"/>
      <c r="L54" s="3"/>
      <c r="M54" s="3"/>
      <c r="N54" s="3"/>
      <c r="O54" s="3"/>
      <c r="P54" s="44"/>
      <c r="Q54" s="44"/>
      <c r="R54" s="44"/>
      <c r="S54" s="44"/>
      <c r="T54" s="44"/>
      <c r="U54" s="44"/>
      <c r="V54" s="44"/>
      <c r="W54" s="44"/>
      <c r="X54" s="3"/>
      <c r="Y54" s="3"/>
      <c r="Z54" s="3"/>
      <c r="AA54" s="8"/>
      <c r="AB54" s="9"/>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row>
    <row r="55" spans="2:92" ht="15" customHeight="1">
      <c r="B55" s="3"/>
      <c r="C55" s="472" t="s">
        <v>455</v>
      </c>
      <c r="D55" s="472"/>
      <c r="E55" s="472"/>
      <c r="F55" s="472"/>
      <c r="G55" s="3"/>
      <c r="H55" s="230"/>
      <c r="I55" s="231"/>
      <c r="J55" s="231"/>
      <c r="K55" s="230"/>
      <c r="L55" s="3"/>
      <c r="M55" s="3"/>
      <c r="N55" s="3"/>
      <c r="O55" s="3"/>
      <c r="P55" s="44"/>
      <c r="Q55" s="44"/>
      <c r="R55" s="44"/>
      <c r="S55" s="44"/>
      <c r="T55" s="44"/>
      <c r="U55" s="44"/>
      <c r="V55" s="44"/>
      <c r="W55" s="44"/>
      <c r="X55" s="3"/>
      <c r="Y55" s="3"/>
      <c r="Z55" s="3"/>
      <c r="AA55" s="8"/>
      <c r="AB55" s="9"/>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row>
    <row r="56" spans="2:92" ht="15" customHeight="1">
      <c r="B56" s="3"/>
      <c r="C56" s="472" t="s">
        <v>456</v>
      </c>
      <c r="D56" s="472"/>
      <c r="E56" s="472"/>
      <c r="F56" s="472"/>
      <c r="G56" s="3"/>
      <c r="H56" s="230"/>
      <c r="I56" s="231"/>
      <c r="J56" s="231"/>
      <c r="K56" s="230"/>
      <c r="L56" s="3"/>
      <c r="M56" s="3"/>
      <c r="N56" s="3"/>
      <c r="O56" s="3"/>
      <c r="P56" s="44"/>
      <c r="Q56" s="44"/>
      <c r="R56" s="44"/>
      <c r="S56" s="44"/>
      <c r="T56" s="44"/>
      <c r="U56" s="44"/>
      <c r="V56" s="44"/>
      <c r="W56" s="44"/>
      <c r="X56" s="3"/>
      <c r="Y56" s="3"/>
      <c r="Z56" s="3"/>
      <c r="AA56" s="8"/>
      <c r="AB56" s="9"/>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row>
    <row r="57" spans="2:92" s="3" customFormat="1" ht="20.149999999999999" customHeight="1">
      <c r="C57" s="4"/>
      <c r="D57" s="4"/>
      <c r="E57" s="4"/>
      <c r="F57" s="4"/>
      <c r="G57" s="4"/>
      <c r="P57" s="44"/>
      <c r="Q57" s="44"/>
      <c r="R57" s="44"/>
      <c r="S57" s="44"/>
      <c r="T57" s="44"/>
      <c r="U57" s="44"/>
      <c r="V57" s="44"/>
      <c r="W57" s="44"/>
    </row>
    <row r="58" spans="2:92" s="44" customFormat="1" ht="20.149999999999999" customHeight="1">
      <c r="C58" s="139" t="s">
        <v>457</v>
      </c>
      <c r="D58" s="139"/>
      <c r="E58" s="140"/>
      <c r="F58" s="141"/>
      <c r="G58" s="141"/>
      <c r="H58" s="141"/>
      <c r="I58" s="141"/>
      <c r="J58" s="141"/>
      <c r="K58" s="141"/>
      <c r="L58" s="141"/>
      <c r="M58" s="141"/>
      <c r="N58" s="141"/>
      <c r="O58" s="141"/>
    </row>
    <row r="59" spans="2:92" s="3" customFormat="1" ht="20.149999999999999" customHeight="1" thickBot="1">
      <c r="C59" s="4"/>
      <c r="D59" s="4"/>
      <c r="E59" s="4"/>
      <c r="F59" s="4"/>
      <c r="G59" s="4"/>
      <c r="P59" s="44"/>
      <c r="Q59" s="44"/>
      <c r="R59" s="44"/>
      <c r="S59" s="44"/>
      <c r="T59" s="44"/>
      <c r="U59" s="44"/>
      <c r="V59" s="44"/>
      <c r="W59" s="44"/>
    </row>
    <row r="60" spans="2:92" s="3" customFormat="1" ht="9.75" customHeight="1">
      <c r="C60" s="519" t="s">
        <v>458</v>
      </c>
      <c r="D60" s="519"/>
      <c r="E60" s="519"/>
      <c r="F60" s="519"/>
      <c r="G60" s="519"/>
      <c r="H60" s="519"/>
      <c r="I60" s="519"/>
      <c r="J60" s="519"/>
      <c r="K60" s="247"/>
      <c r="L60" s="519" t="s">
        <v>459</v>
      </c>
      <c r="M60" s="519"/>
      <c r="N60" s="519"/>
      <c r="P60" s="44"/>
      <c r="Q60" s="44"/>
      <c r="R60" s="44"/>
      <c r="S60" s="44"/>
      <c r="T60" s="44"/>
      <c r="U60" s="44"/>
      <c r="V60" s="44"/>
      <c r="W60" s="44"/>
    </row>
    <row r="61" spans="2:92" s="3" customFormat="1" ht="9.75" customHeight="1">
      <c r="C61" s="520"/>
      <c r="D61" s="520"/>
      <c r="E61" s="520"/>
      <c r="F61" s="520"/>
      <c r="G61" s="520"/>
      <c r="H61" s="520"/>
      <c r="I61" s="520"/>
      <c r="J61" s="520"/>
      <c r="K61" s="243"/>
      <c r="L61" s="520"/>
      <c r="M61" s="520"/>
      <c r="N61" s="520"/>
      <c r="P61" s="44"/>
      <c r="Q61" s="44"/>
      <c r="R61" s="44"/>
      <c r="S61" s="44"/>
      <c r="T61" s="44"/>
      <c r="U61" s="44"/>
      <c r="V61" s="44"/>
      <c r="W61" s="44"/>
    </row>
    <row r="62" spans="2:92" s="3" customFormat="1" ht="9.75" customHeight="1">
      <c r="C62" s="520"/>
      <c r="D62" s="520"/>
      <c r="E62" s="520"/>
      <c r="F62" s="520"/>
      <c r="G62" s="520"/>
      <c r="H62" s="520"/>
      <c r="I62" s="520"/>
      <c r="J62" s="520"/>
      <c r="K62" s="243"/>
      <c r="L62" s="520"/>
      <c r="M62" s="520"/>
      <c r="N62" s="520"/>
      <c r="P62" s="44"/>
      <c r="Q62" s="44"/>
      <c r="R62" s="44"/>
      <c r="S62" s="44"/>
      <c r="T62" s="44"/>
      <c r="U62" s="44"/>
      <c r="V62" s="44"/>
      <c r="W62" s="44"/>
    </row>
    <row r="63" spans="2:92" s="3" customFormat="1" ht="9.75" customHeight="1">
      <c r="C63" s="521"/>
      <c r="D63" s="521"/>
      <c r="E63" s="521"/>
      <c r="F63" s="521"/>
      <c r="G63" s="521"/>
      <c r="H63" s="521"/>
      <c r="I63" s="521"/>
      <c r="J63" s="521"/>
      <c r="K63" s="243"/>
      <c r="L63" s="521"/>
      <c r="M63" s="521"/>
      <c r="N63" s="521"/>
      <c r="P63" s="44"/>
      <c r="Q63" s="44"/>
      <c r="R63" s="44"/>
      <c r="S63" s="44"/>
      <c r="T63" s="44"/>
      <c r="U63" s="44"/>
      <c r="V63" s="44"/>
      <c r="W63" s="44"/>
    </row>
    <row r="64" spans="2:92" s="3" customFormat="1" ht="9.75" customHeight="1">
      <c r="C64" s="241"/>
      <c r="D64" s="241"/>
      <c r="E64" s="241"/>
      <c r="F64" s="241"/>
      <c r="G64" s="241"/>
      <c r="H64" s="241"/>
      <c r="I64" s="241"/>
      <c r="J64" s="241"/>
      <c r="K64" s="241"/>
      <c r="L64" s="241"/>
      <c r="M64" s="241"/>
      <c r="P64" s="44"/>
      <c r="Q64" s="44"/>
      <c r="R64" s="44"/>
      <c r="S64" s="44"/>
      <c r="T64" s="44"/>
      <c r="U64" s="44"/>
      <c r="V64" s="44"/>
      <c r="W64" s="44"/>
    </row>
    <row r="65" spans="2:88" s="3" customFormat="1" ht="9.75" customHeight="1" thickBot="1">
      <c r="C65" s="242"/>
      <c r="D65" s="242"/>
      <c r="E65" s="242"/>
      <c r="F65" s="242"/>
      <c r="G65" s="242"/>
      <c r="H65" s="242"/>
      <c r="I65" s="242"/>
      <c r="J65" s="242"/>
      <c r="K65" s="242"/>
      <c r="L65" s="242"/>
      <c r="M65" s="242"/>
      <c r="P65" s="44"/>
      <c r="Q65" s="44"/>
      <c r="R65" s="44"/>
      <c r="S65" s="44"/>
      <c r="T65" s="44"/>
      <c r="U65" s="44"/>
      <c r="V65" s="44"/>
      <c r="W65" s="44"/>
    </row>
    <row r="66" spans="2:88" s="3" customFormat="1" ht="20.149999999999999" customHeight="1">
      <c r="C66" s="516" t="s">
        <v>460</v>
      </c>
      <c r="D66" s="516"/>
      <c r="E66" s="516"/>
      <c r="F66" s="516"/>
      <c r="G66" s="243"/>
      <c r="H66" s="516" t="s">
        <v>461</v>
      </c>
      <c r="I66" s="516"/>
      <c r="J66" s="516"/>
      <c r="K66" s="243"/>
      <c r="L66" s="516" t="s">
        <v>462</v>
      </c>
      <c r="M66" s="516"/>
      <c r="N66" s="516"/>
      <c r="P66" s="44"/>
      <c r="Q66" s="44"/>
      <c r="R66" s="44"/>
      <c r="S66" s="44"/>
      <c r="T66" s="44"/>
      <c r="U66" s="44"/>
      <c r="V66" s="44"/>
      <c r="W66" s="44"/>
    </row>
    <row r="67" spans="2:88" s="3" customFormat="1" ht="20.149999999999999" customHeight="1">
      <c r="C67" s="517"/>
      <c r="D67" s="517"/>
      <c r="E67" s="517"/>
      <c r="F67" s="517"/>
      <c r="G67" s="243"/>
      <c r="H67" s="517"/>
      <c r="I67" s="517"/>
      <c r="J67" s="517"/>
      <c r="K67" s="243"/>
      <c r="L67" s="517"/>
      <c r="M67" s="517"/>
      <c r="N67" s="517"/>
      <c r="P67" s="44"/>
      <c r="Q67" s="44"/>
      <c r="R67" s="44"/>
      <c r="S67" s="44"/>
      <c r="T67" s="44"/>
      <c r="U67" s="44"/>
      <c r="V67" s="44"/>
      <c r="W67" s="44"/>
    </row>
    <row r="68" spans="2:88" s="3" customFormat="1" ht="20.149999999999999" customHeight="1">
      <c r="C68" s="517"/>
      <c r="D68" s="517"/>
      <c r="E68" s="517"/>
      <c r="F68" s="517"/>
      <c r="G68" s="242"/>
      <c r="H68" s="517"/>
      <c r="I68" s="517"/>
      <c r="J68" s="517"/>
      <c r="K68" s="242"/>
      <c r="L68" s="517"/>
      <c r="M68" s="517"/>
      <c r="N68" s="517"/>
      <c r="P68" s="44"/>
      <c r="Q68" s="44"/>
      <c r="R68" s="44"/>
      <c r="S68" s="44"/>
      <c r="T68" s="44"/>
      <c r="U68" s="44"/>
      <c r="V68" s="44"/>
      <c r="W68" s="44"/>
    </row>
    <row r="69" spans="2:88" s="3" customFormat="1" ht="20.149999999999999" customHeight="1">
      <c r="C69" s="517"/>
      <c r="D69" s="517"/>
      <c r="E69" s="517"/>
      <c r="F69" s="517"/>
      <c r="G69" s="242"/>
      <c r="H69" s="517"/>
      <c r="I69" s="517"/>
      <c r="J69" s="517"/>
      <c r="K69" s="242"/>
      <c r="L69" s="517"/>
      <c r="M69" s="517"/>
      <c r="N69" s="517"/>
      <c r="P69" s="44"/>
      <c r="Q69" s="44"/>
      <c r="R69" s="44"/>
      <c r="S69" s="44"/>
      <c r="T69" s="44"/>
      <c r="U69" s="44"/>
      <c r="V69" s="44"/>
      <c r="W69" s="44"/>
    </row>
    <row r="70" spans="2:88" s="3" customFormat="1" ht="20.149999999999999" customHeight="1">
      <c r="C70" s="517"/>
      <c r="D70" s="517"/>
      <c r="E70" s="517"/>
      <c r="F70" s="517"/>
      <c r="G70" s="242"/>
      <c r="H70" s="517"/>
      <c r="I70" s="517"/>
      <c r="J70" s="517"/>
      <c r="K70" s="242"/>
      <c r="L70" s="517"/>
      <c r="M70" s="517"/>
      <c r="N70" s="517"/>
      <c r="P70" s="44"/>
      <c r="Q70" s="44"/>
      <c r="R70" s="44"/>
      <c r="S70" s="44"/>
      <c r="T70" s="44"/>
      <c r="U70" s="44"/>
      <c r="V70" s="44"/>
      <c r="W70" s="44"/>
    </row>
    <row r="71" spans="2:88" ht="18" customHeight="1">
      <c r="B71" s="3"/>
      <c r="C71" s="517"/>
      <c r="D71" s="517"/>
      <c r="E71" s="517"/>
      <c r="F71" s="517"/>
      <c r="G71" s="242"/>
      <c r="H71" s="517"/>
      <c r="I71" s="517"/>
      <c r="J71" s="517"/>
      <c r="K71" s="242"/>
      <c r="L71" s="517"/>
      <c r="M71" s="517"/>
      <c r="N71" s="517"/>
      <c r="O71" s="3"/>
      <c r="P71" s="44"/>
      <c r="Q71" s="44"/>
      <c r="R71" s="44"/>
      <c r="S71" s="44"/>
      <c r="T71" s="44"/>
      <c r="U71" s="44"/>
      <c r="V71" s="44"/>
      <c r="W71" s="44"/>
      <c r="X71" s="9"/>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row>
    <row r="72" spans="2:88" ht="18" customHeight="1">
      <c r="B72" s="3"/>
      <c r="C72" s="517"/>
      <c r="D72" s="517"/>
      <c r="E72" s="517"/>
      <c r="F72" s="517"/>
      <c r="G72" s="242"/>
      <c r="H72" s="517"/>
      <c r="I72" s="517"/>
      <c r="J72" s="517"/>
      <c r="K72" s="242"/>
      <c r="L72" s="517"/>
      <c r="M72" s="517"/>
      <c r="N72" s="517"/>
      <c r="O72" s="3"/>
      <c r="P72" s="44"/>
      <c r="Q72" s="44"/>
      <c r="R72" s="44"/>
      <c r="S72" s="44"/>
      <c r="T72" s="44"/>
      <c r="U72" s="44"/>
      <c r="V72" s="44"/>
      <c r="W72" s="44"/>
      <c r="X72" s="9"/>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row>
    <row r="73" spans="2:88" ht="18" customHeight="1">
      <c r="B73" s="3"/>
      <c r="C73" s="517"/>
      <c r="D73" s="517"/>
      <c r="E73" s="517"/>
      <c r="F73" s="517"/>
      <c r="G73" s="242"/>
      <c r="H73" s="517"/>
      <c r="I73" s="517"/>
      <c r="J73" s="517"/>
      <c r="K73" s="242"/>
      <c r="L73" s="517"/>
      <c r="M73" s="517"/>
      <c r="N73" s="517"/>
      <c r="O73" s="3"/>
      <c r="P73" s="44"/>
      <c r="Q73" s="44"/>
      <c r="R73" s="44"/>
      <c r="S73" s="44"/>
      <c r="T73" s="44"/>
      <c r="U73" s="44"/>
      <c r="V73" s="44"/>
      <c r="W73" s="44"/>
      <c r="X73" s="9"/>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row>
    <row r="74" spans="2:88" ht="34.5" customHeight="1">
      <c r="B74" s="3"/>
      <c r="C74" s="518"/>
      <c r="D74" s="518"/>
      <c r="E74" s="518"/>
      <c r="F74" s="518"/>
      <c r="G74" s="242"/>
      <c r="H74" s="518"/>
      <c r="I74" s="518"/>
      <c r="J74" s="518"/>
      <c r="K74" s="242"/>
      <c r="L74" s="518"/>
      <c r="M74" s="518"/>
      <c r="N74" s="518"/>
      <c r="O74" s="3"/>
      <c r="P74" s="44"/>
      <c r="Q74" s="44"/>
      <c r="R74" s="44"/>
      <c r="S74" s="44"/>
      <c r="T74" s="44"/>
      <c r="U74" s="44"/>
      <c r="V74" s="44"/>
      <c r="W74" s="44"/>
      <c r="X74" s="9"/>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row>
    <row r="75" spans="2:88" ht="18" customHeight="1">
      <c r="B75" s="3"/>
      <c r="C75" s="515" t="s">
        <v>463</v>
      </c>
      <c r="D75" s="515"/>
      <c r="E75" s="515"/>
      <c r="F75" s="515"/>
      <c r="G75" s="3"/>
      <c r="H75" s="515" t="s">
        <v>464</v>
      </c>
      <c r="I75" s="515"/>
      <c r="J75" s="515"/>
      <c r="K75" s="3"/>
      <c r="L75" s="515" t="s">
        <v>465</v>
      </c>
      <c r="M75" s="515"/>
      <c r="N75" s="515"/>
      <c r="O75" s="3"/>
      <c r="P75" s="44"/>
      <c r="Q75" s="44"/>
      <c r="R75" s="44"/>
      <c r="S75" s="44"/>
      <c r="T75" s="44"/>
      <c r="U75" s="44"/>
      <c r="V75" s="44"/>
      <c r="W75" s="44"/>
      <c r="X75" s="9"/>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row>
    <row r="76" spans="2:88" ht="18" customHeight="1">
      <c r="B76" s="3"/>
      <c r="C76" s="515" t="s">
        <v>466</v>
      </c>
      <c r="D76" s="515"/>
      <c r="E76" s="515"/>
      <c r="F76" s="515"/>
      <c r="G76" s="3"/>
      <c r="H76" s="515" t="s">
        <v>619</v>
      </c>
      <c r="I76" s="515"/>
      <c r="J76" s="515"/>
      <c r="K76" s="3"/>
      <c r="L76" s="522"/>
      <c r="M76" s="522"/>
      <c r="N76" s="522"/>
      <c r="O76" s="3"/>
      <c r="P76" s="44"/>
      <c r="Q76" s="44"/>
      <c r="R76" s="44"/>
      <c r="S76" s="44"/>
      <c r="T76" s="44"/>
      <c r="U76" s="44"/>
      <c r="V76" s="44"/>
      <c r="W76" s="44"/>
      <c r="X76" s="9"/>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row>
    <row r="77" spans="2:88" ht="18" customHeight="1">
      <c r="B77" s="3"/>
      <c r="C77" s="349"/>
      <c r="D77" s="349"/>
      <c r="E77" s="349"/>
      <c r="F77" s="349"/>
      <c r="G77" s="3"/>
      <c r="H77" s="349"/>
      <c r="I77" s="349"/>
      <c r="J77" s="349"/>
      <c r="K77" s="3"/>
      <c r="L77" s="348"/>
      <c r="M77" s="348"/>
      <c r="N77" s="348"/>
      <c r="O77" s="3"/>
      <c r="P77" s="44"/>
      <c r="Q77" s="44"/>
      <c r="R77" s="44"/>
      <c r="S77" s="44"/>
      <c r="T77" s="44"/>
      <c r="U77" s="44"/>
      <c r="V77" s="44"/>
      <c r="W77" s="44"/>
      <c r="X77" s="9"/>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row>
    <row r="78" spans="2:88" ht="18" customHeight="1">
      <c r="B78" s="3"/>
      <c r="C78" s="349"/>
      <c r="D78" s="349"/>
      <c r="E78" s="349"/>
      <c r="F78" s="349"/>
      <c r="G78" s="3"/>
      <c r="H78" s="349"/>
      <c r="I78" s="349"/>
      <c r="J78" s="349"/>
      <c r="K78" s="3"/>
      <c r="L78" s="348"/>
      <c r="M78" s="348"/>
      <c r="N78" s="348"/>
      <c r="O78" s="3"/>
      <c r="P78" s="44"/>
      <c r="Q78" s="44"/>
      <c r="R78" s="44"/>
      <c r="S78" s="44"/>
      <c r="T78" s="44"/>
      <c r="U78" s="44"/>
      <c r="V78" s="44"/>
      <c r="W78" s="44"/>
      <c r="X78" s="9"/>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row>
    <row r="79" spans="2:88" ht="18" customHeight="1" thickBot="1">
      <c r="B79" s="3"/>
      <c r="C79" s="349"/>
      <c r="D79" s="349"/>
      <c r="E79" s="349"/>
      <c r="F79" s="349"/>
      <c r="G79" s="3"/>
      <c r="H79" s="349"/>
      <c r="I79" s="349"/>
      <c r="J79" s="349"/>
      <c r="K79" s="3"/>
      <c r="L79" s="348"/>
      <c r="M79" s="348"/>
      <c r="N79" s="348"/>
      <c r="O79" s="3"/>
      <c r="P79" s="44"/>
      <c r="Q79" s="44"/>
      <c r="R79" s="44"/>
      <c r="S79" s="44"/>
      <c r="T79" s="44"/>
      <c r="U79" s="44"/>
      <c r="V79" s="44"/>
      <c r="W79" s="44"/>
      <c r="X79" s="9"/>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row>
    <row r="80" spans="2:88" ht="18" customHeight="1">
      <c r="B80" s="3"/>
      <c r="C80" s="349"/>
      <c r="D80" s="349"/>
      <c r="E80" s="349"/>
      <c r="F80" s="516" t="s">
        <v>623</v>
      </c>
      <c r="G80" s="516"/>
      <c r="H80" s="516"/>
      <c r="I80" s="516"/>
      <c r="J80" s="349"/>
      <c r="K80" s="3"/>
      <c r="L80" s="348"/>
      <c r="M80" s="348"/>
      <c r="N80" s="348"/>
      <c r="O80" s="3"/>
      <c r="P80" s="44"/>
      <c r="Q80" s="44"/>
      <c r="R80" s="44"/>
      <c r="S80" s="44"/>
      <c r="T80" s="44"/>
      <c r="U80" s="44"/>
      <c r="V80" s="44"/>
      <c r="W80" s="44"/>
      <c r="X80" s="9"/>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row>
    <row r="81" spans="1:88" ht="18" customHeight="1">
      <c r="B81" s="3"/>
      <c r="C81" s="349"/>
      <c r="D81" s="349"/>
      <c r="E81" s="349"/>
      <c r="F81" s="517"/>
      <c r="G81" s="517"/>
      <c r="H81" s="517"/>
      <c r="I81" s="517"/>
      <c r="J81" s="349"/>
      <c r="K81" s="3"/>
      <c r="L81" s="348"/>
      <c r="M81" s="348"/>
      <c r="N81" s="348"/>
      <c r="O81" s="3"/>
      <c r="P81" s="44"/>
      <c r="Q81" s="44"/>
      <c r="R81" s="44"/>
      <c r="S81" s="44"/>
      <c r="T81" s="44"/>
      <c r="U81" s="44"/>
      <c r="V81" s="44"/>
      <c r="W81" s="44"/>
      <c r="X81" s="9"/>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row>
    <row r="82" spans="1:88" ht="18" customHeight="1">
      <c r="B82" s="3"/>
      <c r="C82" s="349"/>
      <c r="D82" s="349"/>
      <c r="E82" s="349"/>
      <c r="F82" s="517"/>
      <c r="G82" s="517"/>
      <c r="H82" s="517"/>
      <c r="I82" s="517"/>
      <c r="J82" s="349"/>
      <c r="K82" s="3"/>
      <c r="L82" s="348"/>
      <c r="M82" s="348"/>
      <c r="N82" s="348"/>
      <c r="O82" s="3"/>
      <c r="P82" s="44"/>
      <c r="Q82" s="44"/>
      <c r="R82" s="44"/>
      <c r="S82" s="44"/>
      <c r="T82" s="44"/>
      <c r="U82" s="44"/>
      <c r="V82" s="44"/>
      <c r="W82" s="44"/>
      <c r="X82" s="9"/>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row>
    <row r="83" spans="1:88" ht="18" customHeight="1">
      <c r="B83" s="3"/>
      <c r="C83" s="349"/>
      <c r="D83" s="349"/>
      <c r="E83" s="349"/>
      <c r="F83" s="517"/>
      <c r="G83" s="517"/>
      <c r="H83" s="517"/>
      <c r="I83" s="517"/>
      <c r="J83" s="349"/>
      <c r="K83" s="3"/>
      <c r="L83" s="348"/>
      <c r="M83" s="348"/>
      <c r="N83" s="348"/>
      <c r="O83" s="3"/>
      <c r="P83" s="44"/>
      <c r="Q83" s="44"/>
      <c r="R83" s="44"/>
      <c r="S83" s="44"/>
      <c r="T83" s="44"/>
      <c r="U83" s="44"/>
      <c r="V83" s="44"/>
      <c r="W83" s="44"/>
      <c r="X83" s="9"/>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row>
    <row r="84" spans="1:88" ht="18" customHeight="1">
      <c r="B84" s="3"/>
      <c r="C84" s="349"/>
      <c r="D84" s="349"/>
      <c r="E84" s="349"/>
      <c r="F84" s="517"/>
      <c r="G84" s="517"/>
      <c r="H84" s="517"/>
      <c r="I84" s="517"/>
      <c r="J84" s="349"/>
      <c r="K84" s="3"/>
      <c r="L84" s="348"/>
      <c r="M84" s="348"/>
      <c r="N84" s="348"/>
      <c r="O84" s="3"/>
      <c r="P84" s="44"/>
      <c r="Q84" s="44"/>
      <c r="R84" s="44"/>
      <c r="S84" s="44"/>
      <c r="T84" s="44"/>
      <c r="U84" s="44"/>
      <c r="V84" s="44"/>
      <c r="W84" s="44"/>
      <c r="X84" s="9"/>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row>
    <row r="85" spans="1:88" ht="22" customHeight="1">
      <c r="B85" s="3"/>
      <c r="C85" s="349"/>
      <c r="D85" s="349"/>
      <c r="E85" s="349"/>
      <c r="F85" s="517"/>
      <c r="G85" s="517"/>
      <c r="H85" s="517"/>
      <c r="I85" s="517"/>
      <c r="J85" s="349"/>
      <c r="K85" s="3"/>
      <c r="L85" s="348"/>
      <c r="M85" s="348"/>
      <c r="N85" s="348"/>
      <c r="O85" s="3"/>
      <c r="P85" s="44"/>
      <c r="Q85" s="44"/>
      <c r="R85" s="44"/>
      <c r="S85" s="44"/>
      <c r="T85" s="44"/>
      <c r="U85" s="44"/>
      <c r="V85" s="44"/>
      <c r="W85" s="44"/>
      <c r="X85" s="9"/>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row>
    <row r="86" spans="1:88" ht="48" customHeight="1">
      <c r="B86" s="3"/>
      <c r="C86" s="349"/>
      <c r="D86" s="349"/>
      <c r="E86" s="349"/>
      <c r="F86" s="518"/>
      <c r="G86" s="518"/>
      <c r="H86" s="518"/>
      <c r="I86" s="518"/>
      <c r="J86" s="349"/>
      <c r="K86" s="3"/>
      <c r="L86" s="348"/>
      <c r="M86" s="348"/>
      <c r="N86" s="348"/>
      <c r="O86" s="3"/>
      <c r="P86" s="44"/>
      <c r="Q86" s="44"/>
      <c r="R86" s="44"/>
      <c r="S86" s="44"/>
      <c r="T86" s="44"/>
      <c r="U86" s="44"/>
      <c r="V86" s="44"/>
      <c r="W86" s="44"/>
      <c r="X86" s="9"/>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row>
    <row r="87" spans="1:88" ht="18" customHeight="1">
      <c r="B87" s="3"/>
      <c r="C87" s="349"/>
      <c r="D87" s="349"/>
      <c r="E87" s="349"/>
      <c r="F87" s="515" t="s">
        <v>467</v>
      </c>
      <c r="G87" s="515"/>
      <c r="H87" s="515"/>
      <c r="I87" s="515"/>
      <c r="J87" s="349"/>
      <c r="K87" s="3"/>
      <c r="L87" s="348"/>
      <c r="M87" s="348"/>
      <c r="N87" s="348"/>
      <c r="O87" s="3"/>
      <c r="P87" s="44"/>
      <c r="Q87" s="44"/>
      <c r="R87" s="44"/>
      <c r="S87" s="44"/>
      <c r="T87" s="44"/>
      <c r="U87" s="44"/>
      <c r="V87" s="44"/>
      <c r="W87" s="44"/>
      <c r="X87" s="9"/>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row>
    <row r="88" spans="1:88" ht="18" customHeight="1">
      <c r="B88" s="3"/>
      <c r="C88" s="349"/>
      <c r="D88" s="349"/>
      <c r="E88" s="349"/>
      <c r="F88" s="515" t="s">
        <v>468</v>
      </c>
      <c r="G88" s="515"/>
      <c r="H88" s="515"/>
      <c r="I88" s="515"/>
      <c r="J88" s="349"/>
      <c r="K88" s="3"/>
      <c r="L88" s="348"/>
      <c r="M88" s="348"/>
      <c r="N88" s="348"/>
      <c r="O88" s="3"/>
      <c r="P88" s="44"/>
      <c r="Q88" s="44"/>
      <c r="R88" s="44"/>
      <c r="S88" s="44"/>
      <c r="T88" s="44"/>
      <c r="U88" s="44"/>
      <c r="V88" s="44"/>
      <c r="W88" s="44"/>
      <c r="X88" s="9"/>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row>
    <row r="89" spans="1:88" ht="18" customHeight="1">
      <c r="B89" s="3"/>
      <c r="C89" s="3"/>
      <c r="D89" s="3"/>
      <c r="E89" s="3"/>
      <c r="F89" s="3"/>
      <c r="G89" s="3"/>
      <c r="H89" s="3"/>
      <c r="I89" s="3"/>
      <c r="J89" s="3"/>
      <c r="K89" s="3"/>
      <c r="L89" s="3"/>
      <c r="M89" s="3"/>
      <c r="N89" s="3"/>
      <c r="O89" s="3"/>
      <c r="P89" s="44"/>
      <c r="Q89" s="44"/>
      <c r="R89" s="44"/>
      <c r="S89" s="44"/>
      <c r="T89" s="44"/>
      <c r="U89" s="44"/>
      <c r="V89" s="44"/>
      <c r="W89" s="44"/>
      <c r="X89" s="9"/>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row>
    <row r="90" spans="1:88" s="44" customFormat="1" ht="20.149999999999999" customHeight="1">
      <c r="C90" s="139" t="s">
        <v>469</v>
      </c>
      <c r="D90" s="139"/>
      <c r="E90" s="140"/>
      <c r="F90" s="141"/>
      <c r="G90" s="141"/>
      <c r="H90" s="141"/>
      <c r="I90" s="141"/>
      <c r="J90" s="141"/>
      <c r="K90" s="141"/>
      <c r="L90" s="141"/>
      <c r="M90" s="141"/>
      <c r="N90" s="141"/>
      <c r="O90" s="141"/>
    </row>
    <row r="91" spans="1:88" ht="13">
      <c r="B91" s="3"/>
      <c r="C91" s="3"/>
      <c r="D91" s="3"/>
      <c r="E91" s="3"/>
      <c r="F91" s="3"/>
      <c r="G91" s="3"/>
      <c r="H91" s="3"/>
      <c r="I91" s="3"/>
      <c r="J91" s="3"/>
      <c r="K91" s="3"/>
      <c r="L91" s="3"/>
      <c r="M91" s="3"/>
      <c r="N91" s="3"/>
      <c r="O91" s="3"/>
      <c r="P91" s="44"/>
      <c r="Q91" s="44"/>
      <c r="R91" s="44"/>
      <c r="S91" s="44"/>
      <c r="T91" s="44"/>
      <c r="U91" s="44"/>
      <c r="V91" s="44"/>
      <c r="W91" s="44"/>
      <c r="X91" s="9"/>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row>
    <row r="92" spans="1:88" s="246" customFormat="1" ht="13">
      <c r="A92" s="225"/>
      <c r="B92" s="183"/>
      <c r="C92" s="183"/>
      <c r="D92" s="183"/>
      <c r="E92" s="183"/>
      <c r="F92" s="183"/>
      <c r="G92" s="183"/>
      <c r="H92" s="183"/>
      <c r="I92" s="183"/>
      <c r="J92" s="183"/>
      <c r="K92" s="183"/>
      <c r="L92" s="183"/>
      <c r="M92" s="183"/>
      <c r="N92" s="183"/>
      <c r="O92" s="183"/>
      <c r="P92" s="244"/>
      <c r="Q92" s="244"/>
      <c r="R92" s="244"/>
      <c r="S92" s="244"/>
      <c r="T92" s="244"/>
      <c r="U92" s="244"/>
      <c r="V92" s="244"/>
      <c r="W92" s="244"/>
      <c r="X92" s="245"/>
      <c r="Y92" s="225"/>
      <c r="Z92" s="225"/>
      <c r="AA92" s="225"/>
      <c r="AB92" s="225"/>
      <c r="AC92" s="225"/>
      <c r="AD92" s="225"/>
      <c r="AE92" s="225"/>
      <c r="AF92" s="225"/>
      <c r="AG92" s="225"/>
      <c r="AH92" s="225"/>
      <c r="AI92" s="225"/>
      <c r="AJ92" s="225"/>
      <c r="AK92" s="225"/>
      <c r="AL92" s="225"/>
      <c r="AM92" s="225"/>
      <c r="AN92" s="225"/>
      <c r="AO92" s="225"/>
      <c r="AP92" s="225"/>
      <c r="AQ92" s="225"/>
      <c r="AR92" s="225"/>
      <c r="AS92" s="225"/>
      <c r="AT92" s="225"/>
      <c r="AU92" s="225"/>
      <c r="AV92" s="225"/>
      <c r="AW92" s="225"/>
      <c r="AX92" s="225"/>
      <c r="AY92" s="225"/>
      <c r="AZ92" s="225"/>
      <c r="BA92" s="225"/>
      <c r="BB92" s="225"/>
      <c r="BC92" s="225"/>
      <c r="BD92" s="225"/>
      <c r="BE92" s="225"/>
      <c r="BF92" s="225"/>
      <c r="BG92" s="225"/>
      <c r="BH92" s="225"/>
      <c r="BI92" s="225"/>
      <c r="BJ92" s="225"/>
      <c r="BK92" s="225"/>
      <c r="BL92" s="225"/>
      <c r="BM92" s="225"/>
      <c r="BN92" s="225"/>
      <c r="BO92" s="225"/>
      <c r="BP92" s="225"/>
      <c r="BQ92" s="225"/>
      <c r="BR92" s="225"/>
      <c r="BS92" s="225"/>
      <c r="BT92" s="225"/>
      <c r="BU92" s="225"/>
      <c r="BV92" s="225"/>
      <c r="BW92" s="225"/>
      <c r="BX92" s="225"/>
      <c r="BY92" s="225"/>
      <c r="BZ92" s="225"/>
      <c r="CA92" s="225"/>
      <c r="CB92" s="225"/>
      <c r="CC92" s="225"/>
      <c r="CD92" s="225"/>
      <c r="CE92" s="225"/>
      <c r="CF92" s="225"/>
      <c r="CG92" s="225"/>
      <c r="CH92" s="225"/>
      <c r="CI92" s="225"/>
      <c r="CJ92" s="225"/>
    </row>
    <row r="93" spans="1:88" s="246" customFormat="1" ht="34.5" customHeight="1" thickBot="1">
      <c r="A93" s="225"/>
      <c r="B93" s="183"/>
      <c r="C93" s="514" t="s">
        <v>470</v>
      </c>
      <c r="D93" s="514"/>
      <c r="E93" s="514"/>
      <c r="F93" s="514"/>
      <c r="G93" s="514"/>
      <c r="H93" s="514"/>
      <c r="I93" s="514"/>
      <c r="J93" s="514"/>
      <c r="K93" s="183"/>
      <c r="L93" s="183"/>
      <c r="M93" s="183"/>
      <c r="N93" s="183"/>
      <c r="O93" s="183"/>
      <c r="P93" s="244"/>
      <c r="Q93" s="244"/>
      <c r="R93" s="244"/>
      <c r="S93" s="244"/>
      <c r="T93" s="244"/>
      <c r="U93" s="244"/>
      <c r="V93" s="244"/>
      <c r="W93" s="244"/>
      <c r="X93" s="245"/>
      <c r="Y93" s="225"/>
      <c r="Z93" s="225"/>
      <c r="AA93" s="225"/>
      <c r="AB93" s="225"/>
      <c r="AC93" s="225"/>
      <c r="AD93" s="225"/>
      <c r="AE93" s="225"/>
      <c r="AF93" s="225"/>
      <c r="AG93" s="225"/>
      <c r="AH93" s="225"/>
      <c r="AI93" s="225"/>
      <c r="AJ93" s="225"/>
      <c r="AK93" s="225"/>
      <c r="AL93" s="225"/>
      <c r="AM93" s="225"/>
      <c r="AN93" s="225"/>
      <c r="AO93" s="225"/>
      <c r="AP93" s="225"/>
      <c r="AQ93" s="225"/>
      <c r="AR93" s="225"/>
      <c r="AS93" s="225"/>
      <c r="AT93" s="225"/>
      <c r="AU93" s="225"/>
      <c r="AV93" s="225"/>
      <c r="AW93" s="225"/>
      <c r="AX93" s="225"/>
      <c r="AY93" s="225"/>
      <c r="AZ93" s="225"/>
      <c r="BA93" s="225"/>
      <c r="BB93" s="225"/>
      <c r="BC93" s="225"/>
      <c r="BD93" s="225"/>
      <c r="BE93" s="225"/>
      <c r="BF93" s="225"/>
      <c r="BG93" s="225"/>
      <c r="BH93" s="225"/>
      <c r="BI93" s="225"/>
      <c r="BJ93" s="225"/>
      <c r="BK93" s="225"/>
      <c r="BL93" s="225"/>
      <c r="BM93" s="225"/>
      <c r="BN93" s="225"/>
      <c r="BO93" s="225"/>
      <c r="BP93" s="225"/>
      <c r="BQ93" s="225"/>
      <c r="BR93" s="225"/>
      <c r="BS93" s="225"/>
      <c r="BT93" s="225"/>
      <c r="BU93" s="225"/>
      <c r="BV93" s="225"/>
      <c r="BW93" s="225"/>
      <c r="BX93" s="225"/>
      <c r="BY93" s="225"/>
      <c r="BZ93" s="225"/>
      <c r="CA93" s="225"/>
      <c r="CB93" s="225"/>
      <c r="CC93" s="225"/>
      <c r="CD93" s="225"/>
      <c r="CE93" s="225"/>
      <c r="CF93" s="225"/>
      <c r="CG93" s="225"/>
      <c r="CH93" s="225"/>
      <c r="CI93" s="225"/>
      <c r="CJ93" s="225"/>
    </row>
    <row r="94" spans="1:88" s="246" customFormat="1" ht="169.5" customHeight="1">
      <c r="A94" s="225"/>
      <c r="B94" s="183"/>
      <c r="C94" s="510" t="s">
        <v>424</v>
      </c>
      <c r="D94" s="510"/>
      <c r="E94" s="509" t="s">
        <v>471</v>
      </c>
      <c r="F94" s="509"/>
      <c r="G94" s="509"/>
      <c r="H94" s="509"/>
      <c r="I94" s="509"/>
      <c r="J94" s="509"/>
      <c r="K94" s="183"/>
      <c r="L94" s="183"/>
      <c r="M94" s="183"/>
      <c r="N94" s="183"/>
      <c r="O94" s="183"/>
      <c r="P94" s="244"/>
      <c r="Q94" s="244"/>
      <c r="R94" s="244"/>
      <c r="S94" s="244"/>
      <c r="T94" s="244"/>
      <c r="U94" s="244"/>
      <c r="V94" s="244"/>
      <c r="W94" s="244"/>
      <c r="X94" s="245"/>
      <c r="Y94" s="225"/>
      <c r="Z94" s="225"/>
      <c r="AA94" s="225"/>
      <c r="AB94" s="225"/>
      <c r="AC94" s="225"/>
      <c r="AD94" s="225"/>
      <c r="AE94" s="225"/>
      <c r="AF94" s="225"/>
      <c r="AG94" s="225"/>
      <c r="AH94" s="225"/>
      <c r="AI94" s="225"/>
      <c r="AJ94" s="225"/>
      <c r="AK94" s="225"/>
      <c r="AL94" s="225"/>
      <c r="AM94" s="225"/>
      <c r="AN94" s="225"/>
      <c r="AO94" s="225"/>
      <c r="AP94" s="225"/>
      <c r="AQ94" s="225"/>
      <c r="AR94" s="225"/>
      <c r="AS94" s="225"/>
      <c r="AT94" s="225"/>
      <c r="AU94" s="225"/>
      <c r="AV94" s="225"/>
      <c r="AW94" s="225"/>
      <c r="AX94" s="225"/>
      <c r="AY94" s="225"/>
      <c r="AZ94" s="225"/>
      <c r="BA94" s="225"/>
      <c r="BB94" s="225"/>
      <c r="BC94" s="225"/>
      <c r="BD94" s="225"/>
      <c r="BE94" s="225"/>
      <c r="BF94" s="225"/>
      <c r="BG94" s="225"/>
      <c r="BH94" s="225"/>
      <c r="BI94" s="225"/>
      <c r="BJ94" s="225"/>
      <c r="BK94" s="225"/>
      <c r="BL94" s="225"/>
      <c r="BM94" s="225"/>
      <c r="BN94" s="225"/>
      <c r="BO94" s="225"/>
      <c r="BP94" s="225"/>
      <c r="BQ94" s="225"/>
      <c r="BR94" s="225"/>
      <c r="BS94" s="225"/>
      <c r="BT94" s="225"/>
      <c r="BU94" s="225"/>
      <c r="BV94" s="225"/>
      <c r="BW94" s="225"/>
      <c r="BX94" s="225"/>
      <c r="BY94" s="225"/>
      <c r="BZ94" s="225"/>
      <c r="CA94" s="225"/>
      <c r="CB94" s="225"/>
      <c r="CC94" s="225"/>
      <c r="CD94" s="225"/>
      <c r="CE94" s="225"/>
      <c r="CF94" s="225"/>
      <c r="CG94" s="225"/>
      <c r="CH94" s="225"/>
      <c r="CI94" s="225"/>
      <c r="CJ94" s="225"/>
    </row>
    <row r="95" spans="1:88" s="246" customFormat="1" ht="98.25" customHeight="1">
      <c r="A95" s="225"/>
      <c r="B95" s="183"/>
      <c r="C95" s="316" t="s">
        <v>472</v>
      </c>
      <c r="D95" s="316"/>
      <c r="E95" s="509" t="s">
        <v>473</v>
      </c>
      <c r="F95" s="509"/>
      <c r="G95" s="509"/>
      <c r="H95" s="509"/>
      <c r="I95" s="509"/>
      <c r="J95" s="509"/>
      <c r="K95" s="183"/>
      <c r="L95" s="183"/>
      <c r="M95" s="183"/>
      <c r="N95" s="183"/>
      <c r="O95" s="183"/>
      <c r="P95" s="244"/>
      <c r="Q95" s="244"/>
      <c r="R95" s="244"/>
      <c r="S95" s="244"/>
      <c r="T95" s="244"/>
      <c r="U95" s="244"/>
      <c r="V95" s="244"/>
      <c r="W95" s="244"/>
      <c r="X95" s="245"/>
      <c r="Y95" s="225"/>
      <c r="Z95" s="225"/>
      <c r="AA95" s="225"/>
      <c r="AB95" s="225"/>
      <c r="AC95" s="225"/>
      <c r="AD95" s="225"/>
      <c r="AE95" s="225"/>
      <c r="AF95" s="225"/>
      <c r="AG95" s="225"/>
      <c r="AH95" s="225"/>
      <c r="AI95" s="225"/>
      <c r="AJ95" s="225"/>
      <c r="AK95" s="225"/>
      <c r="AL95" s="225"/>
      <c r="AM95" s="225"/>
      <c r="AN95" s="225"/>
      <c r="AO95" s="225"/>
      <c r="AP95" s="225"/>
      <c r="AQ95" s="225"/>
      <c r="AR95" s="225"/>
      <c r="AS95" s="225"/>
      <c r="AT95" s="225"/>
      <c r="AU95" s="225"/>
      <c r="AV95" s="225"/>
      <c r="AW95" s="225"/>
      <c r="AX95" s="225"/>
      <c r="AY95" s="225"/>
      <c r="AZ95" s="225"/>
      <c r="BA95" s="225"/>
      <c r="BB95" s="225"/>
      <c r="BC95" s="225"/>
      <c r="BD95" s="225"/>
      <c r="BE95" s="225"/>
      <c r="BF95" s="225"/>
      <c r="BG95" s="225"/>
      <c r="BH95" s="225"/>
      <c r="BI95" s="225"/>
      <c r="BJ95" s="225"/>
      <c r="BK95" s="225"/>
      <c r="BL95" s="225"/>
      <c r="BM95" s="225"/>
      <c r="BN95" s="225"/>
      <c r="BO95" s="225"/>
      <c r="BP95" s="225"/>
      <c r="BQ95" s="225"/>
      <c r="BR95" s="225"/>
      <c r="BS95" s="225"/>
      <c r="BT95" s="225"/>
      <c r="BU95" s="225"/>
      <c r="BV95" s="225"/>
      <c r="BW95" s="225"/>
      <c r="BX95" s="225"/>
      <c r="BY95" s="225"/>
      <c r="BZ95" s="225"/>
      <c r="CA95" s="225"/>
      <c r="CB95" s="225"/>
      <c r="CC95" s="225"/>
      <c r="CD95" s="225"/>
      <c r="CE95" s="225"/>
      <c r="CF95" s="225"/>
      <c r="CG95" s="225"/>
      <c r="CH95" s="225"/>
      <c r="CI95" s="225"/>
      <c r="CJ95" s="225"/>
    </row>
    <row r="96" spans="1:88" s="246" customFormat="1" ht="13">
      <c r="A96" s="225"/>
      <c r="B96" s="183"/>
      <c r="C96" s="183"/>
      <c r="D96" s="183"/>
      <c r="E96" s="183"/>
      <c r="F96" s="183"/>
      <c r="G96" s="183"/>
      <c r="H96" s="183"/>
      <c r="I96" s="183"/>
      <c r="J96" s="183"/>
      <c r="K96" s="183"/>
      <c r="L96" s="183"/>
      <c r="M96" s="183"/>
      <c r="N96" s="183"/>
      <c r="O96" s="183"/>
      <c r="P96" s="244"/>
      <c r="Q96" s="244"/>
      <c r="R96" s="244"/>
      <c r="S96" s="244"/>
      <c r="T96" s="244"/>
      <c r="U96" s="244"/>
      <c r="V96" s="244"/>
      <c r="W96" s="244"/>
      <c r="X96" s="245"/>
      <c r="Y96" s="225"/>
      <c r="Z96" s="225"/>
      <c r="AA96" s="225"/>
      <c r="AB96" s="225"/>
      <c r="AC96" s="225"/>
      <c r="AD96" s="225"/>
      <c r="AE96" s="225"/>
      <c r="AF96" s="225"/>
      <c r="AG96" s="225"/>
      <c r="AH96" s="225"/>
      <c r="AI96" s="225"/>
      <c r="AJ96" s="225"/>
      <c r="AK96" s="225"/>
      <c r="AL96" s="225"/>
      <c r="AM96" s="225"/>
      <c r="AN96" s="225"/>
      <c r="AO96" s="225"/>
      <c r="AP96" s="225"/>
      <c r="AQ96" s="225"/>
      <c r="AR96" s="225"/>
      <c r="AS96" s="225"/>
      <c r="AT96" s="225"/>
      <c r="AU96" s="225"/>
      <c r="AV96" s="225"/>
      <c r="AW96" s="225"/>
      <c r="AX96" s="225"/>
      <c r="AY96" s="225"/>
      <c r="AZ96" s="225"/>
      <c r="BA96" s="225"/>
      <c r="BB96" s="225"/>
      <c r="BC96" s="225"/>
      <c r="BD96" s="225"/>
      <c r="BE96" s="225"/>
      <c r="BF96" s="225"/>
      <c r="BG96" s="225"/>
      <c r="BH96" s="225"/>
      <c r="BI96" s="225"/>
      <c r="BJ96" s="225"/>
      <c r="BK96" s="225"/>
      <c r="BL96" s="225"/>
      <c r="BM96" s="225"/>
      <c r="BN96" s="225"/>
      <c r="BO96" s="225"/>
      <c r="BP96" s="225"/>
      <c r="BQ96" s="225"/>
      <c r="BR96" s="225"/>
      <c r="BS96" s="225"/>
      <c r="BT96" s="225"/>
      <c r="BU96" s="225"/>
      <c r="BV96" s="225"/>
      <c r="BW96" s="225"/>
      <c r="BX96" s="225"/>
      <c r="BY96" s="225"/>
      <c r="BZ96" s="225"/>
      <c r="CA96" s="225"/>
      <c r="CB96" s="225"/>
      <c r="CC96" s="225"/>
      <c r="CD96" s="225"/>
      <c r="CE96" s="225"/>
      <c r="CF96" s="225"/>
      <c r="CG96" s="225"/>
      <c r="CH96" s="225"/>
      <c r="CI96" s="225"/>
      <c r="CJ96" s="225"/>
    </row>
    <row r="97" spans="1:88" s="246" customFormat="1" ht="13">
      <c r="A97" s="225"/>
      <c r="B97" s="183"/>
      <c r="C97" s="183"/>
      <c r="D97" s="183"/>
      <c r="E97" s="183"/>
      <c r="F97" s="183"/>
      <c r="G97" s="183"/>
      <c r="H97" s="183"/>
      <c r="I97" s="183"/>
      <c r="J97" s="183"/>
      <c r="K97" s="183"/>
      <c r="L97" s="183"/>
      <c r="M97" s="183"/>
      <c r="N97" s="183"/>
      <c r="O97" s="183"/>
      <c r="P97" s="244"/>
      <c r="Q97" s="244"/>
      <c r="R97" s="244"/>
      <c r="S97" s="244"/>
      <c r="T97" s="244"/>
      <c r="U97" s="244"/>
      <c r="V97" s="244"/>
      <c r="W97" s="244"/>
      <c r="X97" s="245"/>
      <c r="Y97" s="225"/>
      <c r="Z97" s="225"/>
      <c r="AA97" s="225"/>
      <c r="AB97" s="225"/>
      <c r="AC97" s="225"/>
      <c r="AD97" s="225"/>
      <c r="AE97" s="225"/>
      <c r="AF97" s="225"/>
      <c r="AG97" s="225"/>
      <c r="AH97" s="225"/>
      <c r="AI97" s="225"/>
      <c r="AJ97" s="225"/>
      <c r="AK97" s="225"/>
      <c r="AL97" s="225"/>
      <c r="AM97" s="225"/>
      <c r="AN97" s="225"/>
      <c r="AO97" s="225"/>
      <c r="AP97" s="225"/>
      <c r="AQ97" s="225"/>
      <c r="AR97" s="225"/>
      <c r="AS97" s="225"/>
      <c r="AT97" s="225"/>
      <c r="AU97" s="225"/>
      <c r="AV97" s="225"/>
      <c r="AW97" s="225"/>
      <c r="AX97" s="225"/>
      <c r="AY97" s="225"/>
      <c r="AZ97" s="225"/>
      <c r="BA97" s="225"/>
      <c r="BB97" s="225"/>
      <c r="BC97" s="225"/>
      <c r="BD97" s="225"/>
      <c r="BE97" s="225"/>
      <c r="BF97" s="225"/>
      <c r="BG97" s="225"/>
      <c r="BH97" s="225"/>
      <c r="BI97" s="225"/>
      <c r="BJ97" s="225"/>
      <c r="BK97" s="225"/>
      <c r="BL97" s="225"/>
      <c r="BM97" s="225"/>
      <c r="BN97" s="225"/>
      <c r="BO97" s="225"/>
      <c r="BP97" s="225"/>
      <c r="BQ97" s="225"/>
      <c r="BR97" s="225"/>
      <c r="BS97" s="225"/>
      <c r="BT97" s="225"/>
      <c r="BU97" s="225"/>
      <c r="BV97" s="225"/>
      <c r="BW97" s="225"/>
      <c r="BX97" s="225"/>
      <c r="BY97" s="225"/>
      <c r="BZ97" s="225"/>
      <c r="CA97" s="225"/>
      <c r="CB97" s="225"/>
      <c r="CC97" s="225"/>
      <c r="CD97" s="225"/>
      <c r="CE97" s="225"/>
      <c r="CF97" s="225"/>
      <c r="CG97" s="225"/>
      <c r="CH97" s="225"/>
      <c r="CI97" s="225"/>
      <c r="CJ97" s="225"/>
    </row>
    <row r="98" spans="1:88" ht="13">
      <c r="B98" s="3"/>
      <c r="C98" s="472"/>
      <c r="D98" s="472"/>
      <c r="E98" s="472"/>
      <c r="F98" s="472"/>
      <c r="G98" s="3"/>
      <c r="H98" s="3"/>
      <c r="I98" s="3"/>
      <c r="J98" s="3"/>
      <c r="K98" s="3"/>
      <c r="L98" s="3"/>
      <c r="M98" s="3"/>
      <c r="N98" s="3"/>
      <c r="O98" s="3"/>
      <c r="P98" s="3"/>
      <c r="Q98" s="3"/>
      <c r="R98" s="3"/>
      <c r="S98" s="3"/>
      <c r="T98" s="3"/>
      <c r="U98" s="3"/>
      <c r="V98" s="3"/>
      <c r="W98" s="8"/>
      <c r="X98" s="9"/>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row>
    <row r="99" spans="1:88" ht="13">
      <c r="B99" s="3"/>
      <c r="C99" s="472"/>
      <c r="D99" s="472"/>
      <c r="E99" s="472"/>
      <c r="F99" s="472"/>
      <c r="G99" s="3"/>
      <c r="H99" s="3"/>
      <c r="I99" s="3"/>
      <c r="J99" s="3"/>
      <c r="K99" s="3"/>
      <c r="L99" s="3"/>
      <c r="M99" s="3"/>
      <c r="N99" s="3"/>
      <c r="O99" s="3"/>
      <c r="P99" s="3"/>
      <c r="Q99" s="3"/>
      <c r="R99" s="3"/>
      <c r="S99" s="3"/>
      <c r="T99" s="3"/>
      <c r="U99" s="3"/>
      <c r="V99" s="3"/>
      <c r="W99" s="8"/>
      <c r="X99" s="9"/>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row>
    <row r="100" spans="1:88" ht="13">
      <c r="B100" s="3"/>
      <c r="C100" s="3"/>
      <c r="D100" s="3"/>
      <c r="E100" s="3"/>
      <c r="F100" s="3"/>
      <c r="G100" s="3"/>
      <c r="H100" s="3"/>
      <c r="I100" s="3"/>
      <c r="J100" s="3"/>
      <c r="K100" s="3"/>
      <c r="L100" s="3"/>
      <c r="M100" s="3"/>
      <c r="N100" s="3"/>
      <c r="O100" s="3"/>
      <c r="P100" s="3"/>
      <c r="Q100" s="3"/>
      <c r="R100" s="3"/>
      <c r="S100" s="3"/>
      <c r="T100" s="3"/>
      <c r="U100" s="3"/>
      <c r="V100" s="3"/>
      <c r="W100" s="8"/>
      <c r="X100" s="9"/>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row>
    <row r="101" spans="1:88" ht="13">
      <c r="B101" s="3"/>
      <c r="C101" s="3"/>
      <c r="D101" s="3"/>
      <c r="E101" s="3"/>
      <c r="F101" s="3"/>
      <c r="G101" s="3"/>
      <c r="H101" s="3"/>
      <c r="I101" s="3"/>
      <c r="J101" s="3"/>
      <c r="K101" s="3"/>
      <c r="L101" s="3"/>
      <c r="M101" s="3"/>
      <c r="N101" s="3"/>
      <c r="O101" s="3"/>
      <c r="P101" s="3"/>
      <c r="Q101" s="3"/>
      <c r="R101" s="3"/>
      <c r="S101" s="3"/>
      <c r="T101" s="3"/>
      <c r="U101" s="3"/>
      <c r="V101" s="3"/>
      <c r="W101" s="8"/>
      <c r="X101" s="9"/>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row>
    <row r="102" spans="1:88" ht="13">
      <c r="B102" s="3"/>
      <c r="C102" s="3"/>
      <c r="D102" s="3"/>
      <c r="E102" s="3"/>
      <c r="F102" s="3"/>
      <c r="G102" s="3"/>
      <c r="H102" s="3"/>
      <c r="I102" s="3"/>
      <c r="J102" s="3"/>
      <c r="K102" s="3"/>
      <c r="L102" s="3"/>
      <c r="M102" s="3"/>
      <c r="N102" s="3"/>
      <c r="O102" s="3"/>
      <c r="P102" s="3"/>
      <c r="Q102" s="3"/>
      <c r="R102" s="3"/>
      <c r="S102" s="3"/>
      <c r="T102" s="3"/>
      <c r="U102" s="3"/>
      <c r="V102" s="3"/>
      <c r="W102" s="8"/>
      <c r="X102" s="9"/>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row>
    <row r="103" spans="1:88" ht="13">
      <c r="B103" s="3"/>
      <c r="C103" s="3"/>
      <c r="D103" s="3"/>
      <c r="E103" s="3"/>
      <c r="F103" s="3"/>
      <c r="G103" s="3"/>
      <c r="H103" s="3"/>
      <c r="I103" s="3"/>
      <c r="J103" s="3"/>
      <c r="K103" s="3"/>
      <c r="L103" s="3"/>
      <c r="M103" s="3"/>
      <c r="N103" s="3"/>
      <c r="O103" s="3"/>
      <c r="P103" s="3"/>
      <c r="Q103" s="3"/>
      <c r="R103" s="3"/>
      <c r="S103" s="3"/>
      <c r="T103" s="3"/>
      <c r="U103" s="3"/>
      <c r="V103" s="3"/>
      <c r="W103" s="8"/>
      <c r="X103" s="9"/>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row>
    <row r="104" spans="1:88" ht="13">
      <c r="B104" s="3"/>
      <c r="C104" s="3"/>
      <c r="D104" s="3"/>
      <c r="E104" s="3"/>
      <c r="F104" s="3"/>
      <c r="G104" s="3"/>
      <c r="H104" s="3"/>
      <c r="I104" s="3"/>
      <c r="J104" s="3"/>
      <c r="K104" s="3"/>
      <c r="L104" s="3"/>
      <c r="M104" s="3"/>
      <c r="N104" s="3"/>
      <c r="O104" s="3"/>
      <c r="P104" s="3"/>
      <c r="Q104" s="3"/>
      <c r="R104" s="3"/>
      <c r="S104" s="3"/>
      <c r="T104" s="3"/>
      <c r="U104" s="3"/>
      <c r="V104" s="3"/>
      <c r="W104" s="8"/>
      <c r="X104" s="9"/>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row>
    <row r="105" spans="1:88" ht="13">
      <c r="B105" s="3"/>
      <c r="C105" s="3"/>
      <c r="D105" s="3"/>
      <c r="E105" s="3"/>
      <c r="F105" s="3"/>
      <c r="G105" s="3"/>
      <c r="H105" s="3"/>
      <c r="I105" s="3"/>
      <c r="J105" s="3"/>
      <c r="K105" s="3"/>
      <c r="L105" s="3"/>
      <c r="M105" s="3"/>
      <c r="N105" s="3"/>
      <c r="O105" s="3"/>
      <c r="P105" s="3"/>
      <c r="Q105" s="3"/>
      <c r="R105" s="3"/>
      <c r="S105" s="3"/>
      <c r="T105" s="3"/>
      <c r="U105" s="3"/>
      <c r="V105" s="3"/>
      <c r="W105" s="8"/>
      <c r="X105" s="9"/>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row>
    <row r="106" spans="1:88" ht="13">
      <c r="B106" s="3"/>
      <c r="C106" s="3"/>
      <c r="D106" s="3"/>
      <c r="E106" s="3"/>
      <c r="F106" s="3"/>
      <c r="G106" s="3"/>
      <c r="H106" s="3"/>
      <c r="I106" s="3"/>
      <c r="J106" s="3"/>
      <c r="K106" s="3"/>
      <c r="L106" s="3"/>
      <c r="M106" s="3"/>
      <c r="N106" s="3"/>
      <c r="O106" s="3"/>
      <c r="P106" s="3"/>
      <c r="Q106" s="3"/>
      <c r="R106" s="3"/>
      <c r="S106" s="3"/>
      <c r="T106" s="3"/>
      <c r="U106" s="3"/>
      <c r="V106" s="3"/>
      <c r="W106" s="8"/>
      <c r="X106" s="9"/>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row>
    <row r="107" spans="1:88" ht="13">
      <c r="B107" s="3"/>
      <c r="C107" s="3"/>
      <c r="D107" s="3"/>
      <c r="E107" s="3"/>
      <c r="F107" s="3"/>
      <c r="G107" s="3"/>
      <c r="H107" s="3"/>
      <c r="I107" s="3"/>
      <c r="J107" s="3"/>
      <c r="K107" s="3"/>
      <c r="L107" s="3"/>
      <c r="M107" s="3"/>
      <c r="N107" s="3"/>
      <c r="O107" s="3"/>
      <c r="P107" s="3"/>
      <c r="Q107" s="3"/>
      <c r="R107" s="3"/>
      <c r="S107" s="3"/>
      <c r="T107" s="3"/>
      <c r="U107" s="3"/>
      <c r="V107" s="3"/>
      <c r="W107" s="8"/>
      <c r="X107" s="9"/>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row>
    <row r="108" spans="1:88" ht="13">
      <c r="B108" s="3"/>
      <c r="C108" s="3"/>
      <c r="D108" s="3"/>
      <c r="E108" s="3"/>
      <c r="F108" s="3"/>
      <c r="G108" s="3"/>
      <c r="H108" s="3"/>
      <c r="I108" s="3"/>
      <c r="J108" s="3"/>
      <c r="K108" s="3"/>
      <c r="L108" s="3"/>
      <c r="M108" s="3"/>
      <c r="N108" s="3"/>
      <c r="O108" s="3"/>
      <c r="P108" s="3"/>
      <c r="Q108" s="3"/>
      <c r="R108" s="3"/>
      <c r="S108" s="3"/>
      <c r="T108" s="3"/>
      <c r="U108" s="3"/>
      <c r="V108" s="3"/>
      <c r="W108" s="8"/>
      <c r="X108" s="9"/>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row>
    <row r="109" spans="1:88" ht="13">
      <c r="B109" s="3"/>
      <c r="C109" s="3"/>
      <c r="D109" s="3"/>
      <c r="E109" s="3"/>
      <c r="F109" s="3"/>
      <c r="G109" s="3"/>
      <c r="H109" s="3"/>
      <c r="I109" s="3"/>
      <c r="J109" s="3"/>
      <c r="K109" s="3"/>
      <c r="L109" s="3"/>
      <c r="M109" s="3"/>
      <c r="N109" s="3"/>
      <c r="O109" s="3"/>
      <c r="P109" s="3"/>
      <c r="Q109" s="3"/>
      <c r="R109" s="3"/>
      <c r="S109" s="3"/>
      <c r="T109" s="3"/>
      <c r="U109" s="3"/>
      <c r="V109" s="3"/>
      <c r="W109" s="8"/>
      <c r="X109" s="9"/>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row>
    <row r="110" spans="1:88" ht="13">
      <c r="B110" s="3"/>
      <c r="C110" s="3"/>
      <c r="D110" s="3"/>
      <c r="E110" s="3"/>
      <c r="F110" s="3"/>
      <c r="G110" s="3"/>
      <c r="H110" s="3"/>
      <c r="I110" s="3"/>
      <c r="J110" s="3"/>
      <c r="K110" s="3"/>
      <c r="L110" s="3"/>
      <c r="M110" s="3"/>
      <c r="N110" s="3"/>
      <c r="O110" s="3"/>
      <c r="P110" s="3"/>
      <c r="Q110" s="3"/>
      <c r="R110" s="3"/>
      <c r="S110" s="3"/>
      <c r="T110" s="3"/>
      <c r="U110" s="3"/>
      <c r="V110" s="3"/>
      <c r="W110" s="8"/>
      <c r="X110" s="9"/>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row>
    <row r="111" spans="1:88" ht="13">
      <c r="B111" s="3"/>
      <c r="C111" s="3"/>
      <c r="D111" s="3"/>
      <c r="E111" s="3"/>
      <c r="F111" s="3"/>
      <c r="G111" s="3"/>
      <c r="H111" s="3"/>
      <c r="I111" s="3"/>
      <c r="J111" s="3"/>
      <c r="K111" s="3"/>
      <c r="L111" s="3"/>
      <c r="M111" s="3"/>
      <c r="N111" s="3"/>
      <c r="O111" s="3"/>
      <c r="P111" s="3"/>
      <c r="Q111" s="3"/>
      <c r="R111" s="3"/>
      <c r="S111" s="3"/>
      <c r="T111" s="3"/>
      <c r="U111" s="3"/>
      <c r="V111" s="3"/>
      <c r="W111" s="8"/>
      <c r="X111" s="9"/>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row>
    <row r="112" spans="1:88" ht="13">
      <c r="B112" s="3"/>
      <c r="C112" s="3"/>
      <c r="D112" s="3"/>
      <c r="E112" s="3"/>
      <c r="F112" s="3"/>
      <c r="G112" s="3"/>
      <c r="H112" s="3"/>
      <c r="I112" s="3"/>
      <c r="J112" s="3"/>
      <c r="K112" s="3"/>
      <c r="L112" s="3"/>
      <c r="M112" s="3"/>
      <c r="N112" s="3"/>
      <c r="O112" s="3"/>
      <c r="P112" s="3"/>
      <c r="Q112" s="3"/>
      <c r="R112" s="3"/>
      <c r="S112" s="3"/>
      <c r="T112" s="3"/>
      <c r="U112" s="3"/>
      <c r="V112" s="3"/>
      <c r="W112" s="8"/>
      <c r="X112" s="9"/>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row>
    <row r="113" spans="2:88" ht="13">
      <c r="B113" s="3"/>
      <c r="C113" s="3"/>
      <c r="D113" s="3"/>
      <c r="E113" s="3"/>
      <c r="F113" s="3"/>
      <c r="G113" s="3"/>
      <c r="H113" s="3"/>
      <c r="I113" s="3"/>
      <c r="J113" s="3"/>
      <c r="K113" s="3"/>
      <c r="L113" s="3"/>
      <c r="M113" s="3"/>
      <c r="N113" s="3"/>
      <c r="O113" s="3"/>
      <c r="P113" s="3"/>
      <c r="Q113" s="3"/>
      <c r="R113" s="3"/>
      <c r="S113" s="3"/>
      <c r="T113" s="3"/>
      <c r="U113" s="3"/>
      <c r="V113" s="3"/>
      <c r="W113" s="8"/>
      <c r="X113" s="9"/>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row>
    <row r="114" spans="2:88" ht="13">
      <c r="B114" s="3"/>
      <c r="C114" s="3"/>
      <c r="D114" s="3"/>
      <c r="E114" s="3"/>
      <c r="F114" s="3"/>
      <c r="G114" s="3"/>
      <c r="H114" s="3"/>
      <c r="I114" s="3"/>
      <c r="J114" s="3"/>
      <c r="K114" s="3"/>
      <c r="L114" s="3"/>
      <c r="M114" s="3"/>
      <c r="N114" s="3"/>
      <c r="O114" s="3"/>
      <c r="P114" s="3"/>
      <c r="Q114" s="3"/>
      <c r="R114" s="3"/>
      <c r="S114" s="3"/>
      <c r="T114" s="3"/>
      <c r="U114" s="3"/>
      <c r="V114" s="3"/>
      <c r="W114" s="8"/>
      <c r="X114" s="9"/>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row>
    <row r="115" spans="2:88" ht="13">
      <c r="B115" s="3"/>
      <c r="C115" s="3"/>
      <c r="D115" s="3"/>
      <c r="E115" s="3"/>
      <c r="F115" s="3"/>
      <c r="G115" s="3"/>
      <c r="H115" s="3"/>
      <c r="I115" s="3"/>
      <c r="J115" s="3"/>
      <c r="K115" s="3"/>
      <c r="L115" s="3"/>
      <c r="M115" s="3"/>
      <c r="N115" s="3"/>
      <c r="O115" s="3"/>
      <c r="P115" s="3"/>
      <c r="Q115" s="3"/>
      <c r="R115" s="3"/>
      <c r="S115" s="3"/>
      <c r="T115" s="3"/>
      <c r="U115" s="3"/>
      <c r="V115" s="3"/>
      <c r="W115" s="8"/>
      <c r="X115" s="9"/>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row>
    <row r="116" spans="2:88" ht="13">
      <c r="B116" s="3"/>
      <c r="C116" s="3"/>
      <c r="D116" s="3"/>
      <c r="E116" s="3"/>
      <c r="F116" s="3"/>
      <c r="G116" s="3"/>
      <c r="H116" s="3"/>
      <c r="I116" s="3"/>
      <c r="J116" s="3"/>
      <c r="K116" s="3"/>
      <c r="L116" s="3"/>
      <c r="M116" s="3"/>
      <c r="N116" s="3"/>
      <c r="O116" s="3"/>
      <c r="P116" s="3"/>
      <c r="Q116" s="3"/>
      <c r="R116" s="3"/>
      <c r="S116" s="3"/>
      <c r="T116" s="3"/>
      <c r="U116" s="3"/>
      <c r="V116" s="3"/>
      <c r="W116" s="8"/>
      <c r="X116" s="9"/>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row>
    <row r="117" spans="2:88" ht="13">
      <c r="B117" s="3"/>
      <c r="C117" s="3"/>
      <c r="D117" s="3"/>
      <c r="E117" s="3"/>
      <c r="F117" s="3"/>
      <c r="G117" s="3"/>
      <c r="H117" s="3"/>
      <c r="I117" s="3"/>
      <c r="J117" s="3"/>
      <c r="K117" s="3"/>
      <c r="L117" s="3"/>
      <c r="M117" s="3"/>
      <c r="N117" s="3"/>
      <c r="O117" s="3"/>
      <c r="P117" s="3"/>
      <c r="Q117" s="3"/>
      <c r="R117" s="3"/>
      <c r="S117" s="3"/>
      <c r="T117" s="3"/>
      <c r="U117" s="3"/>
      <c r="V117" s="3"/>
      <c r="W117" s="8"/>
      <c r="X117" s="9"/>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row>
    <row r="118" spans="2:88" ht="13">
      <c r="B118" s="3"/>
      <c r="C118" s="3"/>
      <c r="D118" s="3"/>
      <c r="E118" s="3"/>
      <c r="F118" s="3"/>
      <c r="G118" s="3"/>
      <c r="H118" s="3"/>
      <c r="I118" s="3"/>
      <c r="J118" s="3"/>
      <c r="K118" s="3"/>
      <c r="L118" s="3"/>
      <c r="M118" s="3"/>
      <c r="N118" s="3"/>
      <c r="O118" s="3"/>
      <c r="P118" s="3"/>
      <c r="Q118" s="3"/>
      <c r="R118" s="3"/>
      <c r="S118" s="3"/>
      <c r="T118" s="3"/>
      <c r="U118" s="3"/>
      <c r="V118" s="3"/>
      <c r="W118" s="8"/>
      <c r="X118" s="9"/>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row>
    <row r="119" spans="2:88" ht="13">
      <c r="B119" s="3"/>
      <c r="C119" s="3"/>
      <c r="D119" s="3"/>
      <c r="E119" s="3"/>
      <c r="F119" s="3"/>
      <c r="G119" s="3"/>
      <c r="H119" s="3"/>
      <c r="I119" s="3"/>
      <c r="J119" s="3"/>
      <c r="K119" s="3"/>
      <c r="L119" s="3"/>
      <c r="M119" s="3"/>
      <c r="N119" s="3"/>
      <c r="O119" s="3"/>
      <c r="P119" s="3"/>
      <c r="Q119" s="3"/>
      <c r="R119" s="3"/>
      <c r="S119" s="3"/>
      <c r="T119" s="3"/>
      <c r="U119" s="3"/>
      <c r="V119" s="3"/>
      <c r="W119" s="8"/>
      <c r="X119" s="9"/>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row>
    <row r="120" spans="2:88" ht="13">
      <c r="B120" s="3"/>
      <c r="C120" s="3"/>
      <c r="D120" s="3"/>
      <c r="E120" s="3"/>
      <c r="F120" s="3"/>
      <c r="G120" s="3"/>
      <c r="H120" s="3"/>
      <c r="I120" s="3"/>
      <c r="J120" s="3"/>
      <c r="K120" s="3"/>
      <c r="L120" s="3"/>
      <c r="M120" s="3"/>
      <c r="N120" s="3"/>
      <c r="O120" s="3"/>
      <c r="P120" s="3"/>
      <c r="Q120" s="3"/>
      <c r="R120" s="3"/>
      <c r="S120" s="3"/>
      <c r="T120" s="3"/>
      <c r="U120" s="3"/>
      <c r="V120" s="3"/>
      <c r="W120" s="8"/>
      <c r="X120" s="9"/>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row>
    <row r="121" spans="2:88" ht="13">
      <c r="B121" s="3"/>
      <c r="C121" s="3"/>
      <c r="D121" s="3"/>
      <c r="E121" s="3"/>
      <c r="F121" s="3"/>
      <c r="G121" s="3"/>
      <c r="H121" s="3"/>
      <c r="I121" s="3"/>
      <c r="J121" s="3"/>
      <c r="K121" s="3"/>
      <c r="L121" s="3"/>
      <c r="M121" s="3"/>
      <c r="N121" s="3"/>
      <c r="O121" s="3"/>
      <c r="P121" s="3"/>
      <c r="Q121" s="3"/>
      <c r="R121" s="3"/>
      <c r="S121" s="3"/>
      <c r="T121" s="3"/>
      <c r="U121" s="3"/>
      <c r="V121" s="3"/>
      <c r="W121" s="8"/>
      <c r="X121" s="9"/>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row>
    <row r="122" spans="2:88" ht="13">
      <c r="B122" s="3"/>
      <c r="C122" s="3"/>
      <c r="D122" s="3"/>
      <c r="E122" s="3"/>
      <c r="F122" s="3"/>
      <c r="G122" s="3"/>
      <c r="H122" s="3"/>
      <c r="I122" s="3"/>
      <c r="J122" s="3"/>
      <c r="K122" s="3"/>
      <c r="L122" s="3"/>
      <c r="M122" s="3"/>
      <c r="N122" s="3"/>
      <c r="O122" s="3"/>
      <c r="P122" s="3"/>
      <c r="Q122" s="3"/>
      <c r="R122" s="3"/>
      <c r="S122" s="3"/>
      <c r="T122" s="3"/>
      <c r="U122" s="3"/>
      <c r="V122" s="3"/>
      <c r="W122" s="8"/>
      <c r="X122" s="9"/>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row>
    <row r="123" spans="2:88" ht="13">
      <c r="B123" s="3"/>
      <c r="C123" s="3"/>
      <c r="D123" s="3"/>
      <c r="E123" s="3"/>
      <c r="F123" s="3"/>
      <c r="G123" s="3"/>
      <c r="H123" s="3"/>
      <c r="I123" s="3"/>
      <c r="J123" s="3"/>
      <c r="K123" s="3"/>
      <c r="L123" s="3"/>
      <c r="M123" s="3"/>
      <c r="N123" s="3"/>
      <c r="O123" s="3"/>
      <c r="P123" s="3"/>
      <c r="Q123" s="3"/>
      <c r="R123" s="3"/>
      <c r="S123" s="3"/>
      <c r="T123" s="3"/>
      <c r="U123" s="3"/>
      <c r="V123" s="3"/>
      <c r="W123" s="8"/>
      <c r="X123" s="9"/>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row>
    <row r="124" spans="2:88" ht="13">
      <c r="B124" s="3"/>
      <c r="C124" s="3"/>
      <c r="D124" s="3"/>
      <c r="E124" s="3"/>
      <c r="F124" s="3"/>
      <c r="G124" s="3"/>
      <c r="H124" s="3"/>
      <c r="I124" s="3"/>
      <c r="J124" s="3"/>
      <c r="K124" s="3"/>
      <c r="L124" s="3"/>
      <c r="M124" s="3"/>
      <c r="N124" s="3"/>
      <c r="O124" s="3"/>
      <c r="P124" s="3"/>
      <c r="Q124" s="3"/>
      <c r="R124" s="3"/>
      <c r="S124" s="3"/>
      <c r="T124" s="3"/>
      <c r="U124" s="3"/>
      <c r="V124" s="3"/>
      <c r="W124" s="8"/>
      <c r="X124" s="9"/>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row>
    <row r="125" spans="2:88" ht="13">
      <c r="B125" s="3"/>
      <c r="C125" s="3"/>
      <c r="D125" s="3"/>
      <c r="E125" s="3"/>
      <c r="F125" s="3"/>
      <c r="G125" s="3"/>
      <c r="H125" s="3"/>
      <c r="I125" s="3"/>
      <c r="J125" s="3"/>
      <c r="K125" s="3"/>
      <c r="L125" s="3"/>
      <c r="M125" s="3"/>
      <c r="N125" s="3"/>
      <c r="O125" s="3"/>
      <c r="P125" s="3"/>
      <c r="Q125" s="3"/>
      <c r="R125" s="3"/>
      <c r="S125" s="3"/>
      <c r="T125" s="3"/>
      <c r="U125" s="3"/>
      <c r="V125" s="3"/>
      <c r="W125" s="8"/>
      <c r="X125" s="9"/>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row>
    <row r="126" spans="2:88" ht="13">
      <c r="B126" s="3"/>
      <c r="C126" s="3"/>
      <c r="D126" s="3"/>
      <c r="E126" s="3"/>
      <c r="F126" s="3"/>
      <c r="G126" s="3"/>
      <c r="H126" s="3"/>
      <c r="I126" s="3"/>
      <c r="J126" s="3"/>
      <c r="K126" s="3"/>
      <c r="L126" s="3"/>
      <c r="M126" s="3"/>
      <c r="N126" s="3"/>
      <c r="O126" s="3"/>
      <c r="P126" s="3"/>
      <c r="Q126" s="3"/>
      <c r="R126" s="3"/>
      <c r="S126" s="3"/>
      <c r="T126" s="3"/>
      <c r="U126" s="3"/>
      <c r="V126" s="3"/>
      <c r="W126" s="8"/>
      <c r="X126" s="9"/>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row>
    <row r="127" spans="2:88" ht="13">
      <c r="B127" s="3"/>
      <c r="C127" s="3"/>
      <c r="D127" s="3"/>
      <c r="E127" s="3"/>
      <c r="F127" s="3"/>
      <c r="G127" s="3"/>
      <c r="H127" s="3"/>
      <c r="I127" s="3"/>
      <c r="J127" s="3"/>
      <c r="K127" s="3"/>
      <c r="L127" s="3"/>
      <c r="M127" s="3"/>
      <c r="N127" s="3"/>
      <c r="O127" s="3"/>
      <c r="P127" s="3"/>
      <c r="Q127" s="3"/>
      <c r="R127" s="3"/>
      <c r="S127" s="3"/>
      <c r="T127" s="3"/>
      <c r="U127" s="3"/>
      <c r="V127" s="3"/>
      <c r="W127" s="8"/>
      <c r="X127" s="9"/>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row>
    <row r="128" spans="2:88" ht="13">
      <c r="B128" s="3"/>
      <c r="C128" s="3"/>
      <c r="D128" s="3"/>
      <c r="E128" s="3"/>
      <c r="F128" s="3"/>
      <c r="G128" s="3"/>
      <c r="H128" s="3"/>
      <c r="I128" s="3"/>
      <c r="J128" s="3"/>
      <c r="K128" s="3"/>
      <c r="L128" s="3"/>
      <c r="M128" s="3"/>
      <c r="N128" s="3"/>
      <c r="O128" s="3"/>
      <c r="P128" s="3"/>
      <c r="Q128" s="3"/>
      <c r="R128" s="3"/>
      <c r="S128" s="3"/>
      <c r="T128" s="3"/>
      <c r="U128" s="3"/>
      <c r="V128" s="3"/>
      <c r="W128" s="8"/>
      <c r="X128" s="9"/>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row>
    <row r="129" spans="2:88" ht="13">
      <c r="B129" s="3"/>
      <c r="C129" s="3"/>
      <c r="D129" s="3"/>
      <c r="E129" s="3"/>
      <c r="F129" s="3"/>
      <c r="G129" s="3"/>
      <c r="H129" s="3"/>
      <c r="I129" s="3"/>
      <c r="J129" s="3"/>
      <c r="K129" s="3"/>
      <c r="L129" s="3"/>
      <c r="M129" s="3"/>
      <c r="N129" s="3"/>
      <c r="O129" s="3"/>
      <c r="P129" s="3"/>
      <c r="Q129" s="3"/>
      <c r="R129" s="3"/>
      <c r="S129" s="3"/>
      <c r="T129" s="3"/>
      <c r="U129" s="3"/>
      <c r="V129" s="3"/>
      <c r="W129" s="8"/>
      <c r="X129" s="9"/>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row>
    <row r="130" spans="2:88" ht="13">
      <c r="B130" s="3"/>
      <c r="C130" s="3"/>
      <c r="D130" s="3"/>
      <c r="E130" s="3"/>
      <c r="F130" s="3"/>
      <c r="G130" s="3"/>
      <c r="H130" s="3"/>
      <c r="I130" s="3"/>
      <c r="J130" s="3"/>
      <c r="K130" s="3"/>
      <c r="L130" s="3"/>
      <c r="M130" s="3"/>
      <c r="N130" s="3"/>
      <c r="O130" s="3"/>
      <c r="P130" s="3"/>
      <c r="Q130" s="3"/>
      <c r="R130" s="3"/>
      <c r="S130" s="3"/>
      <c r="T130" s="3"/>
      <c r="U130" s="3"/>
      <c r="V130" s="3"/>
      <c r="W130" s="8"/>
      <c r="X130" s="9"/>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row>
    <row r="131" spans="2:88" ht="13">
      <c r="B131" s="3"/>
      <c r="C131" s="3"/>
      <c r="D131" s="3"/>
      <c r="E131" s="3"/>
      <c r="F131" s="3"/>
      <c r="G131" s="3"/>
      <c r="H131" s="3"/>
      <c r="I131" s="3"/>
      <c r="J131" s="3"/>
      <c r="K131" s="3"/>
      <c r="L131" s="3"/>
      <c r="M131" s="3"/>
      <c r="N131" s="3"/>
      <c r="O131" s="3"/>
      <c r="P131" s="3"/>
      <c r="Q131" s="3"/>
      <c r="R131" s="3"/>
      <c r="S131" s="3"/>
      <c r="T131" s="3"/>
      <c r="U131" s="3"/>
      <c r="V131" s="3"/>
      <c r="W131" s="8"/>
      <c r="X131" s="9"/>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row>
    <row r="132" spans="2:88" ht="13">
      <c r="B132" s="3"/>
      <c r="C132" s="3"/>
      <c r="D132" s="3"/>
      <c r="E132" s="3"/>
      <c r="F132" s="3"/>
      <c r="G132" s="3"/>
      <c r="H132" s="3"/>
      <c r="I132" s="3"/>
      <c r="J132" s="3"/>
      <c r="K132" s="3"/>
      <c r="L132" s="3"/>
      <c r="M132" s="3"/>
      <c r="N132" s="3"/>
      <c r="O132" s="3"/>
      <c r="P132" s="3"/>
      <c r="Q132" s="3"/>
      <c r="R132" s="3"/>
      <c r="S132" s="3"/>
      <c r="T132" s="3"/>
      <c r="U132" s="3"/>
      <c r="V132" s="3"/>
      <c r="W132" s="8"/>
      <c r="X132" s="9"/>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row>
    <row r="133" spans="2:88" ht="13">
      <c r="B133" s="3"/>
      <c r="C133" s="3"/>
      <c r="D133" s="3"/>
      <c r="E133" s="3"/>
      <c r="F133" s="3"/>
      <c r="G133" s="3"/>
      <c r="H133" s="3"/>
      <c r="I133" s="3"/>
      <c r="J133" s="3"/>
      <c r="K133" s="3"/>
      <c r="L133" s="3"/>
      <c r="M133" s="3"/>
      <c r="N133" s="3"/>
      <c r="O133" s="3"/>
      <c r="P133" s="3"/>
      <c r="Q133" s="3"/>
      <c r="R133" s="3"/>
      <c r="S133" s="3"/>
      <c r="T133" s="3"/>
      <c r="U133" s="3"/>
      <c r="V133" s="3"/>
      <c r="W133" s="8"/>
      <c r="X133" s="9"/>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row>
    <row r="134" spans="2:88" ht="13">
      <c r="B134" s="3"/>
      <c r="C134" s="3"/>
      <c r="D134" s="3"/>
      <c r="E134" s="3"/>
      <c r="F134" s="3"/>
      <c r="G134" s="3"/>
      <c r="H134" s="3"/>
      <c r="I134" s="3"/>
      <c r="J134" s="3"/>
      <c r="K134" s="3"/>
      <c r="L134" s="3"/>
      <c r="M134" s="3"/>
      <c r="N134" s="3"/>
      <c r="O134" s="3"/>
      <c r="P134" s="3"/>
      <c r="Q134" s="3"/>
      <c r="R134" s="3"/>
      <c r="S134" s="3"/>
      <c r="T134" s="3"/>
      <c r="U134" s="3"/>
      <c r="V134" s="3"/>
      <c r="W134" s="8"/>
      <c r="X134" s="9"/>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row>
    <row r="135" spans="2:88" ht="13">
      <c r="B135" s="3"/>
      <c r="C135" s="3"/>
      <c r="D135" s="3"/>
      <c r="E135" s="3"/>
      <c r="F135" s="3"/>
      <c r="G135" s="3"/>
      <c r="H135" s="3"/>
      <c r="I135" s="3"/>
      <c r="J135" s="3"/>
      <c r="K135" s="3"/>
      <c r="L135" s="3"/>
      <c r="M135" s="3"/>
      <c r="N135" s="3"/>
      <c r="O135" s="3"/>
      <c r="P135" s="3"/>
      <c r="Q135" s="3"/>
      <c r="R135" s="3"/>
      <c r="S135" s="3"/>
      <c r="T135" s="3"/>
      <c r="U135" s="3"/>
      <c r="V135" s="3"/>
      <c r="W135" s="8"/>
      <c r="X135" s="9"/>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row>
    <row r="136" spans="2:88" ht="13">
      <c r="B136" s="3"/>
      <c r="C136" s="3"/>
      <c r="D136" s="3"/>
      <c r="E136" s="3"/>
      <c r="F136" s="3"/>
      <c r="G136" s="3"/>
      <c r="H136" s="3"/>
      <c r="I136" s="3"/>
      <c r="J136" s="3"/>
      <c r="K136" s="3"/>
      <c r="L136" s="3"/>
      <c r="M136" s="3"/>
      <c r="N136" s="3"/>
      <c r="O136" s="3"/>
      <c r="P136" s="3"/>
      <c r="Q136" s="3"/>
      <c r="R136" s="3"/>
      <c r="S136" s="3"/>
      <c r="T136" s="3"/>
      <c r="U136" s="3"/>
      <c r="V136" s="3"/>
      <c r="W136" s="8"/>
      <c r="X136" s="9"/>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row>
    <row r="137" spans="2:88" ht="13">
      <c r="B137" s="3"/>
      <c r="C137" s="3"/>
      <c r="D137" s="3"/>
      <c r="E137" s="3"/>
      <c r="F137" s="3"/>
      <c r="G137" s="3"/>
      <c r="H137" s="3"/>
      <c r="I137" s="3"/>
      <c r="J137" s="3"/>
      <c r="K137" s="3"/>
      <c r="L137" s="3"/>
      <c r="M137" s="3"/>
      <c r="N137" s="3"/>
      <c r="O137" s="3"/>
      <c r="P137" s="3"/>
      <c r="Q137" s="3"/>
      <c r="R137" s="3"/>
      <c r="S137" s="3"/>
      <c r="T137" s="3"/>
      <c r="U137" s="3"/>
      <c r="V137" s="3"/>
      <c r="W137" s="8"/>
      <c r="X137" s="9"/>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row>
    <row r="138" spans="2:88" ht="13">
      <c r="B138" s="3"/>
      <c r="C138" s="3"/>
      <c r="D138" s="3"/>
      <c r="E138" s="3"/>
      <c r="F138" s="3"/>
      <c r="G138" s="3"/>
      <c r="H138" s="3"/>
      <c r="I138" s="3"/>
      <c r="J138" s="3"/>
      <c r="K138" s="3"/>
      <c r="L138" s="3"/>
      <c r="M138" s="3"/>
      <c r="N138" s="3"/>
      <c r="O138" s="3"/>
      <c r="P138" s="3"/>
      <c r="Q138" s="3"/>
      <c r="R138" s="3"/>
      <c r="S138" s="3"/>
      <c r="T138" s="3"/>
      <c r="U138" s="3"/>
      <c r="V138" s="3"/>
      <c r="W138" s="8"/>
      <c r="X138" s="9"/>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row>
    <row r="139" spans="2:88" ht="13">
      <c r="B139" s="3"/>
      <c r="C139" s="3"/>
      <c r="D139" s="3"/>
      <c r="E139" s="3"/>
      <c r="F139" s="3"/>
      <c r="G139" s="3"/>
      <c r="H139" s="3"/>
      <c r="I139" s="3"/>
      <c r="J139" s="3"/>
      <c r="K139" s="3"/>
      <c r="L139" s="3"/>
      <c r="M139" s="3"/>
      <c r="N139" s="3"/>
      <c r="O139" s="3"/>
      <c r="P139" s="3"/>
      <c r="Q139" s="3"/>
      <c r="R139" s="3"/>
      <c r="S139" s="3"/>
      <c r="T139" s="3"/>
      <c r="U139" s="3"/>
      <c r="V139" s="3"/>
      <c r="W139" s="8"/>
      <c r="X139" s="9"/>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row>
    <row r="140" spans="2:88" ht="13">
      <c r="B140" s="3"/>
      <c r="C140" s="3"/>
      <c r="D140" s="3"/>
      <c r="E140" s="3"/>
      <c r="F140" s="3"/>
      <c r="G140" s="3"/>
      <c r="H140" s="3"/>
      <c r="I140" s="3"/>
      <c r="J140" s="3"/>
      <c r="K140" s="3"/>
      <c r="L140" s="3"/>
      <c r="M140" s="3"/>
      <c r="N140" s="3"/>
      <c r="O140" s="3"/>
      <c r="P140" s="3"/>
      <c r="Q140" s="3"/>
      <c r="R140" s="3"/>
      <c r="S140" s="3"/>
      <c r="T140" s="3"/>
      <c r="U140" s="3"/>
      <c r="V140" s="3"/>
      <c r="W140" s="8"/>
      <c r="X140" s="9"/>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row>
    <row r="141" spans="2:88" ht="13">
      <c r="B141" s="3"/>
      <c r="C141" s="3"/>
      <c r="D141" s="3"/>
      <c r="E141" s="3"/>
      <c r="F141" s="3"/>
      <c r="G141" s="3"/>
      <c r="H141" s="3"/>
      <c r="I141" s="3"/>
      <c r="J141" s="3"/>
      <c r="K141" s="3"/>
      <c r="L141" s="3"/>
      <c r="M141" s="3"/>
      <c r="N141" s="3"/>
      <c r="O141" s="3"/>
      <c r="P141" s="3"/>
      <c r="Q141" s="3"/>
      <c r="R141" s="3"/>
      <c r="S141" s="3"/>
      <c r="T141" s="3"/>
      <c r="U141" s="3"/>
      <c r="V141" s="3"/>
      <c r="W141" s="8"/>
      <c r="X141" s="9"/>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row>
    <row r="142" spans="2:88" ht="13">
      <c r="B142" s="3"/>
      <c r="C142" s="3"/>
      <c r="D142" s="3"/>
      <c r="E142" s="3"/>
      <c r="F142" s="3"/>
      <c r="G142" s="3"/>
      <c r="H142" s="3"/>
      <c r="I142" s="3"/>
      <c r="J142" s="3"/>
      <c r="K142" s="3"/>
      <c r="L142" s="3"/>
      <c r="M142" s="3"/>
      <c r="N142" s="3"/>
      <c r="O142" s="3"/>
      <c r="P142" s="3"/>
      <c r="Q142" s="3"/>
      <c r="R142" s="3"/>
      <c r="S142" s="3"/>
      <c r="T142" s="3"/>
      <c r="U142" s="3"/>
      <c r="V142" s="3"/>
      <c r="W142" s="8"/>
      <c r="X142" s="9"/>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row>
    <row r="143" spans="2:88" ht="13">
      <c r="B143" s="3"/>
      <c r="C143" s="3"/>
      <c r="D143" s="3"/>
      <c r="E143" s="3"/>
      <c r="F143" s="3"/>
      <c r="G143" s="3"/>
      <c r="H143" s="3"/>
      <c r="I143" s="3"/>
      <c r="J143" s="3"/>
      <c r="K143" s="3"/>
      <c r="L143" s="3"/>
      <c r="M143" s="3"/>
      <c r="N143" s="3"/>
      <c r="O143" s="3"/>
      <c r="P143" s="3"/>
      <c r="Q143" s="3"/>
      <c r="R143" s="3"/>
      <c r="S143" s="3"/>
      <c r="T143" s="3"/>
      <c r="U143" s="3"/>
      <c r="V143" s="3"/>
      <c r="W143" s="8"/>
      <c r="X143" s="9"/>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row>
    <row r="144" spans="2:88" ht="13">
      <c r="B144" s="3"/>
      <c r="C144" s="3"/>
      <c r="D144" s="3"/>
      <c r="E144" s="3"/>
      <c r="F144" s="3"/>
      <c r="G144" s="3"/>
      <c r="H144" s="3"/>
      <c r="I144" s="3"/>
      <c r="J144" s="3"/>
      <c r="K144" s="3"/>
      <c r="L144" s="3"/>
      <c r="M144" s="3"/>
      <c r="N144" s="3"/>
      <c r="O144" s="3"/>
      <c r="P144" s="3"/>
      <c r="Q144" s="3"/>
      <c r="R144" s="3"/>
      <c r="S144" s="3"/>
      <c r="T144" s="3"/>
      <c r="U144" s="3"/>
      <c r="V144" s="3"/>
      <c r="W144" s="8"/>
      <c r="X144" s="9"/>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row>
    <row r="145" spans="2:88" ht="13">
      <c r="B145" s="3"/>
      <c r="C145" s="3"/>
      <c r="D145" s="3"/>
      <c r="E145" s="3"/>
      <c r="F145" s="3"/>
      <c r="G145" s="3"/>
      <c r="H145" s="3"/>
      <c r="I145" s="3"/>
      <c r="J145" s="3"/>
      <c r="K145" s="3"/>
      <c r="L145" s="3"/>
      <c r="M145" s="3"/>
      <c r="N145" s="3"/>
      <c r="O145" s="3"/>
      <c r="P145" s="3"/>
      <c r="Q145" s="3"/>
      <c r="R145" s="3"/>
      <c r="S145" s="3"/>
      <c r="T145" s="3"/>
      <c r="U145" s="3"/>
      <c r="V145" s="3"/>
      <c r="W145" s="8"/>
      <c r="X145" s="9"/>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row>
    <row r="146" spans="2:88" ht="13">
      <c r="B146" s="3"/>
      <c r="C146" s="3"/>
      <c r="D146" s="3"/>
      <c r="E146" s="3"/>
      <c r="F146" s="3"/>
      <c r="G146" s="3"/>
      <c r="H146" s="3"/>
      <c r="I146" s="3"/>
      <c r="J146" s="3"/>
      <c r="K146" s="3"/>
      <c r="L146" s="3"/>
      <c r="M146" s="3"/>
      <c r="N146" s="3"/>
      <c r="O146" s="3"/>
      <c r="P146" s="3"/>
      <c r="Q146" s="3"/>
      <c r="R146" s="3"/>
      <c r="S146" s="3"/>
      <c r="T146" s="3"/>
      <c r="U146" s="3"/>
      <c r="V146" s="3"/>
      <c r="W146" s="8"/>
      <c r="X146" s="9"/>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row>
    <row r="147" spans="2:88" ht="13">
      <c r="B147" s="3"/>
      <c r="C147" s="3"/>
      <c r="D147" s="3"/>
      <c r="E147" s="3"/>
      <c r="F147" s="3"/>
      <c r="G147" s="3"/>
      <c r="H147" s="3"/>
      <c r="I147" s="3"/>
      <c r="J147" s="3"/>
      <c r="K147" s="3"/>
      <c r="L147" s="3"/>
      <c r="M147" s="3"/>
      <c r="N147" s="3"/>
      <c r="O147" s="3"/>
      <c r="P147" s="3"/>
      <c r="Q147" s="3"/>
      <c r="R147" s="3"/>
      <c r="S147" s="3"/>
      <c r="T147" s="3"/>
      <c r="U147" s="3"/>
      <c r="V147" s="3"/>
      <c r="W147" s="8"/>
      <c r="X147" s="9"/>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row>
    <row r="148" spans="2:88" ht="13">
      <c r="B148" s="3"/>
      <c r="C148" s="3"/>
      <c r="D148" s="3"/>
      <c r="E148" s="3"/>
      <c r="F148" s="3"/>
      <c r="G148" s="3"/>
      <c r="H148" s="3"/>
      <c r="I148" s="3"/>
      <c r="J148" s="3"/>
      <c r="K148" s="3"/>
      <c r="L148" s="3"/>
      <c r="M148" s="3"/>
      <c r="N148" s="3"/>
      <c r="O148" s="3"/>
      <c r="P148" s="3"/>
      <c r="Q148" s="3"/>
      <c r="R148" s="3"/>
      <c r="S148" s="3"/>
      <c r="T148" s="3"/>
      <c r="U148" s="3"/>
      <c r="V148" s="3"/>
      <c r="W148" s="8"/>
      <c r="X148" s="9"/>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row>
    <row r="149" spans="2:88" ht="13">
      <c r="B149" s="3"/>
      <c r="C149" s="3"/>
      <c r="D149" s="3"/>
      <c r="E149" s="3"/>
      <c r="F149" s="3"/>
      <c r="G149" s="3"/>
      <c r="H149" s="3"/>
      <c r="I149" s="3"/>
      <c r="J149" s="3"/>
      <c r="K149" s="3"/>
      <c r="L149" s="3"/>
      <c r="M149" s="3"/>
      <c r="N149" s="3"/>
      <c r="O149" s="3"/>
      <c r="P149" s="3"/>
      <c r="Q149" s="3"/>
      <c r="R149" s="3"/>
      <c r="S149" s="3"/>
      <c r="T149" s="3"/>
      <c r="U149" s="3"/>
      <c r="V149" s="3"/>
      <c r="W149" s="8"/>
      <c r="X149" s="9"/>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row>
    <row r="150" spans="2:88" ht="13">
      <c r="B150" s="3"/>
      <c r="C150" s="3"/>
      <c r="D150" s="3"/>
      <c r="E150" s="3"/>
      <c r="F150" s="3"/>
      <c r="G150" s="3"/>
      <c r="H150" s="3"/>
      <c r="I150" s="3"/>
      <c r="J150" s="3"/>
      <c r="K150" s="3"/>
      <c r="L150" s="3"/>
      <c r="M150" s="3"/>
      <c r="N150" s="3"/>
      <c r="O150" s="3"/>
      <c r="P150" s="3"/>
      <c r="Q150" s="3"/>
      <c r="R150" s="3"/>
      <c r="S150" s="3"/>
      <c r="T150" s="3"/>
      <c r="U150" s="3"/>
      <c r="V150" s="3"/>
      <c r="W150" s="8"/>
      <c r="X150" s="9"/>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row>
    <row r="151" spans="2:88" ht="13">
      <c r="B151" s="3"/>
      <c r="C151" s="3"/>
      <c r="D151" s="3"/>
      <c r="E151" s="3"/>
      <c r="F151" s="3"/>
      <c r="G151" s="3"/>
      <c r="H151" s="3"/>
      <c r="I151" s="3"/>
      <c r="J151" s="3"/>
      <c r="K151" s="3"/>
      <c r="L151" s="3"/>
      <c r="M151" s="3"/>
      <c r="N151" s="3"/>
      <c r="O151" s="3"/>
      <c r="P151" s="3"/>
      <c r="Q151" s="3"/>
      <c r="R151" s="3"/>
      <c r="S151" s="3"/>
      <c r="T151" s="3"/>
      <c r="U151" s="3"/>
      <c r="V151" s="3"/>
      <c r="W151" s="8"/>
      <c r="X151" s="9"/>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row>
    <row r="152" spans="2:88" ht="13">
      <c r="B152" s="3"/>
      <c r="C152" s="3"/>
      <c r="D152" s="3"/>
      <c r="E152" s="3"/>
      <c r="F152" s="3"/>
      <c r="G152" s="3"/>
      <c r="H152" s="3"/>
      <c r="I152" s="3"/>
      <c r="J152" s="3"/>
      <c r="K152" s="3"/>
      <c r="L152" s="3"/>
      <c r="M152" s="3"/>
      <c r="N152" s="3"/>
      <c r="O152" s="3"/>
      <c r="P152" s="3"/>
      <c r="Q152" s="3"/>
      <c r="R152" s="3"/>
      <c r="S152" s="3"/>
      <c r="T152" s="3"/>
      <c r="U152" s="3"/>
      <c r="V152" s="3"/>
      <c r="W152" s="8"/>
      <c r="X152" s="9"/>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row>
    <row r="153" spans="2:88" ht="13">
      <c r="B153" s="3"/>
      <c r="C153" s="3"/>
      <c r="D153" s="3"/>
      <c r="E153" s="3"/>
      <c r="F153" s="3"/>
      <c r="G153" s="3"/>
      <c r="H153" s="3"/>
      <c r="I153" s="3"/>
      <c r="J153" s="3"/>
      <c r="K153" s="3"/>
      <c r="L153" s="3"/>
      <c r="M153" s="3"/>
      <c r="N153" s="3"/>
      <c r="O153" s="3"/>
      <c r="P153" s="3"/>
      <c r="Q153" s="3"/>
      <c r="R153" s="3"/>
      <c r="S153" s="3"/>
      <c r="T153" s="3"/>
      <c r="U153" s="3"/>
      <c r="V153" s="3"/>
      <c r="W153" s="8"/>
      <c r="X153" s="9"/>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row>
    <row r="154" spans="2:88" ht="13">
      <c r="B154" s="3"/>
      <c r="C154" s="3"/>
      <c r="D154" s="3"/>
      <c r="E154" s="3"/>
      <c r="F154" s="3"/>
      <c r="G154" s="3"/>
      <c r="H154" s="3"/>
      <c r="I154" s="3"/>
      <c r="J154" s="3"/>
      <c r="K154" s="3"/>
      <c r="L154" s="3"/>
      <c r="M154" s="3"/>
      <c r="N154" s="3"/>
      <c r="O154" s="3"/>
      <c r="P154" s="3"/>
      <c r="Q154" s="3"/>
      <c r="R154" s="3"/>
      <c r="S154" s="3"/>
      <c r="T154" s="3"/>
      <c r="U154" s="3"/>
      <c r="V154" s="3"/>
      <c r="W154" s="8"/>
      <c r="X154" s="9"/>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row>
    <row r="155" spans="2:88" ht="13">
      <c r="B155" s="3"/>
      <c r="C155" s="3"/>
      <c r="D155" s="3"/>
      <c r="E155" s="3"/>
      <c r="F155" s="3"/>
      <c r="G155" s="3"/>
      <c r="H155" s="3"/>
      <c r="I155" s="3"/>
      <c r="J155" s="3"/>
      <c r="K155" s="3"/>
      <c r="L155" s="3"/>
      <c r="M155" s="3"/>
      <c r="N155" s="3"/>
      <c r="O155" s="3"/>
      <c r="P155" s="3"/>
      <c r="Q155" s="3"/>
      <c r="R155" s="3"/>
      <c r="S155" s="3"/>
      <c r="T155" s="3"/>
      <c r="U155" s="3"/>
      <c r="V155" s="3"/>
      <c r="W155" s="8"/>
      <c r="X155" s="9"/>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row>
    <row r="156" spans="2:88" ht="13">
      <c r="B156" s="3"/>
      <c r="C156" s="3"/>
      <c r="D156" s="3"/>
      <c r="E156" s="3"/>
      <c r="F156" s="3"/>
      <c r="G156" s="3"/>
      <c r="H156" s="3"/>
      <c r="I156" s="3"/>
      <c r="J156" s="3"/>
      <c r="K156" s="3"/>
      <c r="L156" s="3"/>
      <c r="M156" s="3"/>
      <c r="N156" s="3"/>
      <c r="O156" s="3"/>
      <c r="P156" s="3"/>
      <c r="Q156" s="3"/>
      <c r="R156" s="3"/>
      <c r="S156" s="3"/>
      <c r="T156" s="3"/>
      <c r="U156" s="3"/>
      <c r="V156" s="3"/>
      <c r="W156" s="8"/>
      <c r="X156" s="9"/>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row>
    <row r="157" spans="2:88" ht="13">
      <c r="B157" s="3"/>
      <c r="C157" s="3"/>
      <c r="D157" s="3"/>
      <c r="E157" s="3"/>
      <c r="F157" s="3"/>
      <c r="G157" s="3"/>
      <c r="H157" s="3"/>
      <c r="I157" s="3"/>
      <c r="J157" s="3"/>
      <c r="K157" s="3"/>
      <c r="L157" s="3"/>
      <c r="M157" s="3"/>
      <c r="N157" s="3"/>
      <c r="O157" s="3"/>
      <c r="P157" s="3"/>
      <c r="Q157" s="3"/>
      <c r="R157" s="3"/>
      <c r="S157" s="3"/>
      <c r="T157" s="3"/>
      <c r="U157" s="3"/>
      <c r="V157" s="3"/>
      <c r="W157" s="8"/>
      <c r="X157" s="9"/>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row>
    <row r="158" spans="2:88" ht="13">
      <c r="B158" s="3"/>
      <c r="C158" s="3"/>
      <c r="D158" s="3"/>
      <c r="E158" s="3"/>
      <c r="F158" s="3"/>
      <c r="G158" s="3"/>
      <c r="H158" s="3"/>
      <c r="I158" s="3"/>
      <c r="J158" s="3"/>
      <c r="K158" s="3"/>
      <c r="L158" s="3"/>
      <c r="M158" s="3"/>
      <c r="N158" s="3"/>
      <c r="O158" s="3"/>
      <c r="P158" s="3"/>
      <c r="Q158" s="3"/>
      <c r="R158" s="3"/>
      <c r="S158" s="3"/>
      <c r="T158" s="3"/>
      <c r="U158" s="3"/>
      <c r="V158" s="3"/>
      <c r="W158" s="8"/>
      <c r="X158" s="9"/>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row>
    <row r="159" spans="2:88" ht="13">
      <c r="B159" s="3"/>
      <c r="C159" s="3"/>
      <c r="D159" s="3"/>
      <c r="E159" s="3"/>
      <c r="F159" s="3"/>
      <c r="G159" s="3"/>
      <c r="H159" s="3"/>
      <c r="I159" s="3"/>
      <c r="J159" s="3"/>
      <c r="K159" s="3"/>
      <c r="L159" s="3"/>
      <c r="M159" s="3"/>
      <c r="N159" s="3"/>
      <c r="O159" s="3"/>
      <c r="P159" s="3"/>
      <c r="Q159" s="3"/>
      <c r="R159" s="3"/>
      <c r="S159" s="3"/>
      <c r="T159" s="3"/>
      <c r="U159" s="3"/>
      <c r="V159" s="3"/>
      <c r="W159" s="8"/>
      <c r="X159" s="9"/>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row>
    <row r="160" spans="2:88" ht="13">
      <c r="B160" s="3"/>
      <c r="C160" s="3"/>
      <c r="D160" s="3"/>
      <c r="E160" s="3"/>
      <c r="F160" s="3"/>
      <c r="G160" s="3"/>
      <c r="H160" s="3"/>
      <c r="I160" s="3"/>
      <c r="J160" s="3"/>
      <c r="K160" s="3"/>
      <c r="L160" s="3"/>
      <c r="M160" s="3"/>
      <c r="N160" s="3"/>
      <c r="O160" s="3"/>
      <c r="P160" s="3"/>
      <c r="Q160" s="3"/>
      <c r="R160" s="3"/>
      <c r="S160" s="3"/>
      <c r="T160" s="3"/>
      <c r="U160" s="3"/>
      <c r="V160" s="3"/>
      <c r="W160" s="8"/>
      <c r="X160" s="9"/>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row>
    <row r="161" spans="2:88" ht="13">
      <c r="B161" s="3"/>
      <c r="C161" s="3"/>
      <c r="D161" s="3"/>
      <c r="E161" s="3"/>
      <c r="F161" s="3"/>
      <c r="G161" s="3"/>
      <c r="H161" s="3"/>
      <c r="I161" s="3"/>
      <c r="J161" s="3"/>
      <c r="K161" s="3"/>
      <c r="L161" s="3"/>
      <c r="M161" s="3"/>
      <c r="N161" s="3"/>
      <c r="O161" s="3"/>
      <c r="P161" s="3"/>
      <c r="Q161" s="3"/>
      <c r="R161" s="3"/>
      <c r="S161" s="3"/>
      <c r="T161" s="3"/>
      <c r="U161" s="3"/>
      <c r="V161" s="3"/>
      <c r="W161" s="8"/>
      <c r="X161" s="9"/>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row>
    <row r="162" spans="2:88" ht="13">
      <c r="B162" s="3"/>
      <c r="C162" s="3"/>
      <c r="D162" s="3"/>
      <c r="E162" s="3"/>
      <c r="F162" s="3"/>
      <c r="G162" s="3"/>
      <c r="H162" s="3"/>
      <c r="I162" s="3"/>
      <c r="J162" s="3"/>
      <c r="K162" s="3"/>
      <c r="L162" s="3"/>
      <c r="M162" s="3"/>
      <c r="N162" s="3"/>
      <c r="O162" s="3"/>
      <c r="P162" s="3"/>
      <c r="Q162" s="3"/>
      <c r="R162" s="3"/>
      <c r="S162" s="3"/>
      <c r="T162" s="3"/>
      <c r="U162" s="3"/>
      <c r="V162" s="3"/>
      <c r="W162" s="8"/>
      <c r="X162" s="9"/>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row>
    <row r="163" spans="2:88" ht="13">
      <c r="B163" s="3"/>
      <c r="C163" s="3"/>
      <c r="D163" s="3"/>
      <c r="E163" s="3"/>
      <c r="F163" s="3"/>
      <c r="G163" s="3"/>
      <c r="H163" s="3"/>
      <c r="I163" s="3"/>
      <c r="J163" s="3"/>
      <c r="K163" s="3"/>
      <c r="L163" s="3"/>
      <c r="M163" s="3"/>
      <c r="N163" s="3"/>
      <c r="O163" s="3"/>
      <c r="P163" s="3"/>
      <c r="Q163" s="3"/>
      <c r="R163" s="3"/>
      <c r="S163" s="3"/>
      <c r="T163" s="3"/>
      <c r="U163" s="3"/>
      <c r="V163" s="3"/>
      <c r="W163" s="8"/>
      <c r="X163" s="9"/>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row>
    <row r="164" spans="2:88" ht="13">
      <c r="B164" s="3"/>
      <c r="C164" s="3"/>
      <c r="D164" s="3"/>
      <c r="E164" s="3"/>
      <c r="F164" s="3"/>
      <c r="G164" s="3"/>
      <c r="H164" s="3"/>
      <c r="I164" s="3"/>
      <c r="J164" s="3"/>
      <c r="K164" s="3"/>
      <c r="L164" s="3"/>
      <c r="M164" s="3"/>
      <c r="N164" s="3"/>
      <c r="O164" s="3"/>
      <c r="P164" s="3"/>
      <c r="Q164" s="3"/>
      <c r="R164" s="3"/>
      <c r="S164" s="3"/>
      <c r="T164" s="3"/>
      <c r="U164" s="3"/>
      <c r="V164" s="3"/>
      <c r="W164" s="8"/>
      <c r="X164" s="9"/>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row>
    <row r="165" spans="2:88" ht="13">
      <c r="B165" s="3"/>
      <c r="C165" s="3"/>
      <c r="D165" s="3"/>
      <c r="E165" s="3"/>
      <c r="F165" s="3"/>
      <c r="G165" s="3"/>
      <c r="H165" s="3"/>
      <c r="I165" s="3"/>
      <c r="J165" s="3"/>
      <c r="K165" s="3"/>
      <c r="L165" s="3"/>
      <c r="M165" s="3"/>
      <c r="N165" s="3"/>
      <c r="O165" s="3"/>
      <c r="P165" s="3"/>
      <c r="Q165" s="3"/>
      <c r="R165" s="3"/>
      <c r="S165" s="3"/>
      <c r="T165" s="3"/>
      <c r="U165" s="3"/>
      <c r="V165" s="3"/>
      <c r="W165" s="8"/>
      <c r="X165" s="9"/>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row>
    <row r="166" spans="2:88" ht="13">
      <c r="B166" s="3"/>
      <c r="C166" s="3"/>
      <c r="D166" s="3"/>
      <c r="E166" s="3"/>
      <c r="F166" s="3"/>
      <c r="G166" s="3"/>
      <c r="H166" s="3"/>
      <c r="I166" s="3"/>
      <c r="J166" s="3"/>
      <c r="K166" s="3"/>
      <c r="L166" s="3"/>
      <c r="M166" s="3"/>
      <c r="N166" s="3"/>
      <c r="O166" s="3"/>
      <c r="P166" s="3"/>
      <c r="Q166" s="3"/>
      <c r="R166" s="3"/>
      <c r="S166" s="3"/>
      <c r="T166" s="3"/>
      <c r="U166" s="3"/>
      <c r="V166" s="3"/>
      <c r="W166" s="8"/>
      <c r="X166" s="9"/>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row>
    <row r="167" spans="2:88" ht="13">
      <c r="B167" s="3"/>
      <c r="C167" s="3"/>
      <c r="D167" s="3"/>
      <c r="E167" s="3"/>
      <c r="F167" s="3"/>
      <c r="G167" s="3"/>
      <c r="H167" s="3"/>
      <c r="I167" s="3"/>
      <c r="J167" s="3"/>
      <c r="K167" s="3"/>
      <c r="L167" s="3"/>
      <c r="M167" s="3"/>
      <c r="N167" s="3"/>
      <c r="O167" s="3"/>
      <c r="P167" s="3"/>
      <c r="Q167" s="3"/>
      <c r="R167" s="3"/>
      <c r="S167" s="3"/>
      <c r="T167" s="3"/>
      <c r="U167" s="3"/>
      <c r="V167" s="3"/>
      <c r="W167" s="8"/>
      <c r="X167" s="9"/>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row>
    <row r="168" spans="2:88" ht="13">
      <c r="B168" s="3"/>
      <c r="C168" s="3"/>
      <c r="D168" s="3"/>
      <c r="E168" s="3"/>
      <c r="F168" s="3"/>
      <c r="G168" s="3"/>
      <c r="H168" s="3"/>
      <c r="I168" s="3"/>
      <c r="J168" s="3"/>
      <c r="K168" s="3"/>
      <c r="L168" s="3"/>
      <c r="M168" s="3"/>
      <c r="N168" s="3"/>
      <c r="O168" s="3"/>
      <c r="P168" s="3"/>
      <c r="Q168" s="3"/>
      <c r="R168" s="3"/>
      <c r="S168" s="3"/>
      <c r="T168" s="3"/>
      <c r="U168" s="3"/>
      <c r="V168" s="3"/>
      <c r="W168" s="8"/>
      <c r="X168" s="9"/>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row>
    <row r="169" spans="2:88" ht="13">
      <c r="B169" s="3"/>
      <c r="C169" s="3"/>
      <c r="D169" s="3"/>
      <c r="E169" s="3"/>
      <c r="F169" s="3"/>
      <c r="G169" s="3"/>
      <c r="H169" s="3"/>
      <c r="I169" s="3"/>
      <c r="J169" s="3"/>
      <c r="K169" s="3"/>
      <c r="L169" s="3"/>
      <c r="M169" s="3"/>
      <c r="N169" s="3"/>
      <c r="O169" s="3"/>
      <c r="P169" s="3"/>
      <c r="Q169" s="3"/>
      <c r="R169" s="3"/>
      <c r="S169" s="3"/>
      <c r="T169" s="3"/>
      <c r="U169" s="3"/>
      <c r="V169" s="3"/>
      <c r="W169" s="8"/>
      <c r="X169" s="9"/>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row>
    <row r="170" spans="2:88" ht="13">
      <c r="B170" s="3"/>
      <c r="C170" s="3"/>
      <c r="D170" s="3"/>
      <c r="E170" s="3"/>
      <c r="F170" s="3"/>
      <c r="G170" s="3"/>
      <c r="H170" s="3"/>
      <c r="I170" s="3"/>
      <c r="J170" s="3"/>
      <c r="K170" s="3"/>
      <c r="L170" s="3"/>
      <c r="M170" s="3"/>
      <c r="N170" s="3"/>
      <c r="O170" s="3"/>
      <c r="P170" s="3"/>
      <c r="Q170" s="3"/>
      <c r="R170" s="3"/>
      <c r="S170" s="3"/>
      <c r="T170" s="3"/>
      <c r="U170" s="3"/>
      <c r="V170" s="3"/>
      <c r="W170" s="8"/>
      <c r="X170" s="9"/>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row>
    <row r="171" spans="2:88" ht="13">
      <c r="B171" s="3"/>
      <c r="C171" s="3"/>
      <c r="D171" s="3"/>
      <c r="E171" s="3"/>
      <c r="F171" s="3"/>
      <c r="G171" s="3"/>
      <c r="H171" s="3"/>
      <c r="I171" s="3"/>
      <c r="J171" s="3"/>
      <c r="K171" s="3"/>
      <c r="L171" s="3"/>
      <c r="M171" s="3"/>
      <c r="N171" s="3"/>
      <c r="O171" s="3"/>
      <c r="P171" s="3"/>
      <c r="Q171" s="3"/>
      <c r="R171" s="3"/>
      <c r="S171" s="3"/>
      <c r="T171" s="3"/>
      <c r="U171" s="3"/>
      <c r="V171" s="3"/>
      <c r="W171" s="8"/>
      <c r="X171" s="9"/>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row>
    <row r="172" spans="2:88" ht="13">
      <c r="B172" s="3"/>
      <c r="C172" s="3"/>
      <c r="D172" s="3"/>
      <c r="E172" s="3"/>
      <c r="F172" s="3"/>
      <c r="G172" s="3"/>
      <c r="H172" s="3"/>
      <c r="I172" s="3"/>
      <c r="J172" s="3"/>
      <c r="K172" s="3"/>
      <c r="L172" s="3"/>
      <c r="M172" s="3"/>
      <c r="N172" s="3"/>
      <c r="O172" s="3"/>
      <c r="P172" s="3"/>
      <c r="Q172" s="3"/>
      <c r="R172" s="3"/>
      <c r="S172" s="3"/>
      <c r="T172" s="3"/>
      <c r="U172" s="3"/>
      <c r="V172" s="3"/>
      <c r="W172" s="8"/>
      <c r="X172" s="9"/>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row>
    <row r="173" spans="2:88" ht="13">
      <c r="B173" s="3"/>
      <c r="C173" s="3"/>
      <c r="D173" s="3"/>
      <c r="E173" s="3"/>
      <c r="F173" s="3"/>
      <c r="G173" s="3"/>
      <c r="H173" s="3"/>
      <c r="I173" s="3"/>
      <c r="J173" s="3"/>
      <c r="K173" s="3"/>
      <c r="L173" s="3"/>
      <c r="M173" s="3"/>
      <c r="N173" s="3"/>
      <c r="O173" s="3"/>
      <c r="P173" s="3"/>
      <c r="Q173" s="3"/>
      <c r="R173" s="3"/>
      <c r="S173" s="3"/>
      <c r="T173" s="3"/>
      <c r="U173" s="3"/>
      <c r="V173" s="3"/>
      <c r="W173" s="8"/>
      <c r="X173" s="9"/>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row>
    <row r="174" spans="2:88" ht="13">
      <c r="B174" s="3"/>
      <c r="C174" s="3"/>
      <c r="D174" s="3"/>
      <c r="E174" s="3"/>
      <c r="F174" s="3"/>
      <c r="G174" s="3"/>
      <c r="H174" s="3"/>
      <c r="I174" s="3"/>
      <c r="J174" s="3"/>
      <c r="K174" s="3"/>
      <c r="L174" s="3"/>
      <c r="M174" s="3"/>
      <c r="N174" s="3"/>
      <c r="O174" s="3"/>
      <c r="P174" s="3"/>
      <c r="Q174" s="3"/>
      <c r="R174" s="3"/>
      <c r="S174" s="3"/>
      <c r="T174" s="3"/>
      <c r="U174" s="3"/>
      <c r="V174" s="3"/>
      <c r="W174" s="8"/>
      <c r="X174" s="9"/>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row>
    <row r="175" spans="2:88" ht="13">
      <c r="B175" s="3"/>
      <c r="C175" s="3"/>
      <c r="D175" s="3"/>
      <c r="E175" s="3"/>
      <c r="F175" s="3"/>
      <c r="G175" s="3"/>
      <c r="H175" s="3"/>
      <c r="I175" s="3"/>
      <c r="J175" s="3"/>
      <c r="K175" s="3"/>
      <c r="L175" s="3"/>
      <c r="M175" s="3"/>
      <c r="N175" s="3"/>
      <c r="O175" s="3"/>
      <c r="P175" s="3"/>
      <c r="Q175" s="3"/>
      <c r="R175" s="3"/>
      <c r="S175" s="3"/>
      <c r="T175" s="3"/>
      <c r="U175" s="3"/>
      <c r="V175" s="3"/>
      <c r="W175" s="8"/>
      <c r="X175" s="9"/>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row>
    <row r="176" spans="2:88" ht="13">
      <c r="B176" s="3"/>
      <c r="C176" s="3"/>
      <c r="D176" s="3"/>
      <c r="E176" s="3"/>
      <c r="F176" s="3"/>
      <c r="G176" s="3"/>
      <c r="H176" s="3"/>
      <c r="I176" s="3"/>
      <c r="J176" s="3"/>
      <c r="K176" s="3"/>
      <c r="L176" s="3"/>
      <c r="M176" s="3"/>
      <c r="N176" s="3"/>
      <c r="O176" s="3"/>
      <c r="P176" s="3"/>
      <c r="Q176" s="3"/>
      <c r="R176" s="3"/>
      <c r="S176" s="3"/>
      <c r="T176" s="3"/>
      <c r="U176" s="3"/>
      <c r="V176" s="3"/>
      <c r="W176" s="8"/>
      <c r="X176" s="9"/>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row>
    <row r="177" spans="2:88" ht="13">
      <c r="B177" s="3"/>
      <c r="C177" s="3"/>
      <c r="D177" s="3"/>
      <c r="E177" s="3"/>
      <c r="F177" s="3"/>
      <c r="G177" s="3"/>
      <c r="H177" s="3"/>
      <c r="I177" s="3"/>
      <c r="J177" s="3"/>
      <c r="K177" s="3"/>
      <c r="L177" s="3"/>
      <c r="M177" s="3"/>
      <c r="N177" s="3"/>
      <c r="O177" s="3"/>
      <c r="P177" s="3"/>
      <c r="Q177" s="3"/>
      <c r="R177" s="3"/>
      <c r="S177" s="3"/>
      <c r="T177" s="3"/>
      <c r="U177" s="3"/>
      <c r="V177" s="3"/>
      <c r="W177" s="8"/>
      <c r="X177" s="9"/>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row>
    <row r="178" spans="2:88" ht="13">
      <c r="B178" s="3"/>
      <c r="C178" s="3"/>
      <c r="D178" s="3"/>
      <c r="E178" s="3"/>
      <c r="F178" s="3"/>
      <c r="G178" s="3"/>
      <c r="H178" s="3"/>
      <c r="I178" s="3"/>
      <c r="J178" s="3"/>
      <c r="K178" s="3"/>
      <c r="L178" s="3"/>
      <c r="M178" s="3"/>
      <c r="N178" s="3"/>
      <c r="O178" s="3"/>
      <c r="P178" s="3"/>
      <c r="Q178" s="3"/>
      <c r="R178" s="3"/>
      <c r="S178" s="3"/>
      <c r="T178" s="3"/>
      <c r="U178" s="3"/>
      <c r="V178" s="3"/>
      <c r="W178" s="8"/>
      <c r="X178" s="9"/>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row>
    <row r="179" spans="2:88" ht="13">
      <c r="B179" s="3"/>
      <c r="C179" s="3"/>
      <c r="D179" s="3"/>
      <c r="E179" s="3"/>
      <c r="F179" s="3"/>
      <c r="G179" s="3"/>
      <c r="H179" s="3"/>
      <c r="I179" s="3"/>
      <c r="J179" s="3"/>
      <c r="K179" s="3"/>
      <c r="L179" s="3"/>
      <c r="M179" s="3"/>
      <c r="N179" s="3"/>
      <c r="O179" s="3"/>
      <c r="P179" s="3"/>
      <c r="Q179" s="3"/>
      <c r="R179" s="3"/>
      <c r="S179" s="3"/>
      <c r="T179" s="3"/>
      <c r="U179" s="3"/>
      <c r="V179" s="3"/>
      <c r="W179" s="8"/>
      <c r="X179" s="9"/>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row>
    <row r="180" spans="2:88" ht="13">
      <c r="B180" s="3"/>
      <c r="C180" s="3"/>
      <c r="D180" s="3"/>
      <c r="E180" s="3"/>
      <c r="F180" s="3"/>
      <c r="G180" s="3"/>
      <c r="H180" s="3"/>
      <c r="I180" s="3"/>
      <c r="J180" s="3"/>
      <c r="K180" s="3"/>
      <c r="L180" s="3"/>
      <c r="M180" s="3"/>
      <c r="N180" s="3"/>
      <c r="O180" s="3"/>
      <c r="P180" s="3"/>
      <c r="Q180" s="3"/>
      <c r="R180" s="3"/>
      <c r="S180" s="3"/>
      <c r="T180" s="3"/>
      <c r="U180" s="3"/>
      <c r="V180" s="3"/>
      <c r="W180" s="8"/>
      <c r="X180" s="9"/>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row>
    <row r="181" spans="2:88" ht="13">
      <c r="B181" s="3"/>
      <c r="C181" s="3"/>
      <c r="D181" s="3"/>
      <c r="E181" s="3"/>
      <c r="F181" s="3"/>
      <c r="G181" s="3"/>
      <c r="H181" s="3"/>
      <c r="I181" s="3"/>
      <c r="J181" s="3"/>
      <c r="K181" s="3"/>
      <c r="L181" s="3"/>
      <c r="M181" s="3"/>
      <c r="N181" s="3"/>
      <c r="O181" s="3"/>
      <c r="P181" s="3"/>
      <c r="Q181" s="3"/>
      <c r="R181" s="3"/>
      <c r="S181" s="3"/>
      <c r="T181" s="3"/>
      <c r="U181" s="3"/>
      <c r="V181" s="3"/>
      <c r="W181" s="8"/>
      <c r="X181" s="9"/>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row>
    <row r="182" spans="2:88" ht="13">
      <c r="B182" s="3"/>
      <c r="C182" s="3"/>
      <c r="D182" s="3"/>
      <c r="E182" s="3"/>
      <c r="F182" s="3"/>
      <c r="G182" s="3"/>
      <c r="H182" s="3"/>
      <c r="I182" s="3"/>
      <c r="J182" s="3"/>
      <c r="K182" s="3"/>
      <c r="L182" s="3"/>
      <c r="M182" s="3"/>
      <c r="N182" s="3"/>
      <c r="O182" s="3"/>
      <c r="P182" s="3"/>
      <c r="Q182" s="3"/>
      <c r="R182" s="3"/>
      <c r="S182" s="3"/>
      <c r="T182" s="3"/>
      <c r="U182" s="3"/>
      <c r="V182" s="3"/>
      <c r="W182" s="8"/>
      <c r="X182" s="9"/>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row>
    <row r="183" spans="2:88" ht="13">
      <c r="B183" s="3"/>
      <c r="C183" s="3"/>
      <c r="D183" s="3"/>
      <c r="E183" s="3"/>
      <c r="F183" s="3"/>
      <c r="G183" s="3"/>
      <c r="H183" s="3"/>
      <c r="I183" s="3"/>
      <c r="J183" s="3"/>
      <c r="K183" s="3"/>
      <c r="L183" s="3"/>
      <c r="M183" s="3"/>
      <c r="N183" s="3"/>
      <c r="O183" s="3"/>
      <c r="P183" s="3"/>
      <c r="Q183" s="3"/>
      <c r="R183" s="3"/>
      <c r="S183" s="3"/>
      <c r="T183" s="3"/>
      <c r="U183" s="3"/>
      <c r="V183" s="3"/>
      <c r="W183" s="8"/>
      <c r="X183" s="9"/>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row>
    <row r="184" spans="2:88" ht="13">
      <c r="B184" s="3"/>
      <c r="C184" s="3"/>
      <c r="D184" s="3"/>
      <c r="E184" s="3"/>
      <c r="F184" s="3"/>
      <c r="G184" s="3"/>
      <c r="H184" s="3"/>
      <c r="I184" s="3"/>
      <c r="J184" s="3"/>
      <c r="K184" s="3"/>
      <c r="L184" s="3"/>
      <c r="M184" s="3"/>
      <c r="N184" s="3"/>
      <c r="O184" s="3"/>
      <c r="P184" s="3"/>
      <c r="Q184" s="3"/>
      <c r="R184" s="3"/>
      <c r="S184" s="3"/>
      <c r="T184" s="3"/>
      <c r="U184" s="3"/>
      <c r="V184" s="3"/>
      <c r="W184" s="8"/>
      <c r="X184" s="9"/>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row>
    <row r="185" spans="2:88" ht="13">
      <c r="B185" s="3"/>
      <c r="C185" s="3"/>
      <c r="D185" s="3"/>
      <c r="E185" s="3"/>
      <c r="F185" s="3"/>
      <c r="G185" s="3"/>
      <c r="H185" s="3"/>
      <c r="I185" s="3"/>
      <c r="J185" s="3"/>
      <c r="K185" s="3"/>
      <c r="L185" s="3"/>
      <c r="M185" s="3"/>
      <c r="N185" s="3"/>
      <c r="O185" s="3"/>
      <c r="P185" s="3"/>
      <c r="Q185" s="3"/>
      <c r="R185" s="3"/>
      <c r="S185" s="3"/>
      <c r="T185" s="3"/>
      <c r="U185" s="3"/>
      <c r="V185" s="3"/>
      <c r="W185" s="8"/>
      <c r="X185" s="9"/>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row>
    <row r="186" spans="2:88" ht="13">
      <c r="B186" s="3"/>
      <c r="C186" s="3"/>
      <c r="D186" s="3"/>
      <c r="E186" s="3"/>
      <c r="F186" s="3"/>
      <c r="G186" s="3"/>
      <c r="H186" s="3"/>
      <c r="I186" s="3"/>
      <c r="J186" s="3"/>
      <c r="K186" s="3"/>
      <c r="L186" s="3"/>
      <c r="M186" s="3"/>
      <c r="N186" s="3"/>
      <c r="O186" s="3"/>
      <c r="P186" s="3"/>
      <c r="Q186" s="3"/>
      <c r="R186" s="3"/>
      <c r="S186" s="3"/>
      <c r="T186" s="3"/>
      <c r="U186" s="3"/>
      <c r="V186" s="3"/>
      <c r="W186" s="8"/>
      <c r="X186" s="9"/>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row>
    <row r="187" spans="2:88" ht="13">
      <c r="B187" s="3"/>
      <c r="C187" s="3"/>
      <c r="D187" s="3"/>
      <c r="E187" s="3"/>
      <c r="F187" s="3"/>
      <c r="G187" s="3"/>
      <c r="H187" s="3"/>
      <c r="I187" s="3"/>
      <c r="J187" s="3"/>
      <c r="K187" s="3"/>
      <c r="L187" s="3"/>
      <c r="M187" s="3"/>
      <c r="N187" s="3"/>
      <c r="O187" s="3"/>
      <c r="P187" s="3"/>
      <c r="Q187" s="3"/>
      <c r="R187" s="3"/>
      <c r="S187" s="3"/>
      <c r="T187" s="3"/>
      <c r="U187" s="3"/>
      <c r="V187" s="3"/>
      <c r="W187" s="8"/>
      <c r="X187" s="9"/>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row>
    <row r="188" spans="2:88" ht="13">
      <c r="B188" s="3"/>
      <c r="C188" s="3"/>
      <c r="D188" s="3"/>
      <c r="E188" s="3"/>
      <c r="F188" s="3"/>
      <c r="G188" s="3"/>
      <c r="H188" s="3"/>
      <c r="I188" s="3"/>
      <c r="J188" s="3"/>
      <c r="K188" s="3"/>
      <c r="L188" s="3"/>
      <c r="M188" s="3"/>
      <c r="N188" s="3"/>
      <c r="O188" s="3"/>
      <c r="P188" s="3"/>
      <c r="Q188" s="3"/>
      <c r="R188" s="3"/>
      <c r="S188" s="3"/>
      <c r="T188" s="3"/>
      <c r="U188" s="3"/>
      <c r="V188" s="3"/>
      <c r="W188" s="8"/>
      <c r="X188" s="9"/>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row>
    <row r="189" spans="2:88" ht="13">
      <c r="B189" s="3"/>
      <c r="C189" s="3"/>
      <c r="D189" s="3"/>
      <c r="E189" s="3"/>
      <c r="F189" s="3"/>
      <c r="G189" s="3"/>
      <c r="H189" s="3"/>
      <c r="I189" s="3"/>
      <c r="J189" s="3"/>
      <c r="K189" s="3"/>
      <c r="L189" s="3"/>
      <c r="M189" s="3"/>
      <c r="N189" s="3"/>
      <c r="O189" s="3"/>
      <c r="P189" s="3"/>
      <c r="Q189" s="3"/>
      <c r="R189" s="3"/>
      <c r="S189" s="3"/>
      <c r="T189" s="3"/>
      <c r="U189" s="3"/>
      <c r="V189" s="3"/>
      <c r="W189" s="8"/>
      <c r="X189" s="9"/>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row>
    <row r="190" spans="2:88" ht="13">
      <c r="B190" s="3"/>
      <c r="C190" s="3"/>
      <c r="D190" s="3"/>
      <c r="E190" s="3"/>
      <c r="F190" s="3"/>
      <c r="G190" s="3"/>
      <c r="H190" s="3"/>
      <c r="I190" s="3"/>
      <c r="J190" s="3"/>
      <c r="K190" s="3"/>
      <c r="L190" s="3"/>
      <c r="M190" s="3"/>
      <c r="N190" s="3"/>
      <c r="O190" s="3"/>
      <c r="P190" s="3"/>
      <c r="Q190" s="3"/>
      <c r="R190" s="3"/>
      <c r="S190" s="3"/>
      <c r="T190" s="3"/>
      <c r="U190" s="3"/>
      <c r="V190" s="3"/>
      <c r="W190" s="8"/>
      <c r="X190" s="9"/>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row>
    <row r="191" spans="2:88" ht="13">
      <c r="B191" s="3"/>
      <c r="C191" s="3"/>
      <c r="D191" s="3"/>
      <c r="E191" s="3"/>
      <c r="F191" s="3"/>
      <c r="G191" s="3"/>
      <c r="H191" s="3"/>
      <c r="I191" s="3"/>
      <c r="J191" s="3"/>
      <c r="K191" s="3"/>
      <c r="L191" s="3"/>
      <c r="M191" s="3"/>
      <c r="N191" s="3"/>
      <c r="O191" s="3"/>
      <c r="P191" s="3"/>
      <c r="Q191" s="3"/>
      <c r="R191" s="3"/>
      <c r="S191" s="3"/>
      <c r="T191" s="3"/>
      <c r="U191" s="3"/>
      <c r="V191" s="3"/>
      <c r="W191" s="8"/>
      <c r="X191" s="9"/>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row>
    <row r="192" spans="2:88" ht="13">
      <c r="B192" s="3"/>
      <c r="C192" s="3"/>
      <c r="D192" s="3"/>
      <c r="E192" s="3"/>
      <c r="F192" s="3"/>
      <c r="G192" s="3"/>
      <c r="H192" s="3"/>
      <c r="I192" s="3"/>
      <c r="J192" s="3"/>
      <c r="K192" s="3"/>
      <c r="L192" s="3"/>
      <c r="M192" s="3"/>
      <c r="N192" s="3"/>
      <c r="O192" s="3"/>
      <c r="P192" s="3"/>
      <c r="Q192" s="3"/>
      <c r="R192" s="3"/>
      <c r="S192" s="3"/>
      <c r="T192" s="3"/>
      <c r="U192" s="3"/>
      <c r="V192" s="3"/>
      <c r="W192" s="8"/>
      <c r="X192" s="9"/>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row>
    <row r="193" spans="2:88" ht="13">
      <c r="B193" s="3"/>
      <c r="C193" s="3"/>
      <c r="D193" s="3"/>
      <c r="E193" s="3"/>
      <c r="F193" s="3"/>
      <c r="G193" s="3"/>
      <c r="H193" s="3"/>
      <c r="I193" s="3"/>
      <c r="J193" s="3"/>
      <c r="K193" s="3"/>
      <c r="L193" s="3"/>
      <c r="M193" s="3"/>
      <c r="N193" s="3"/>
      <c r="O193" s="3"/>
      <c r="P193" s="3"/>
      <c r="Q193" s="3"/>
      <c r="R193" s="3"/>
      <c r="S193" s="3"/>
      <c r="T193" s="3"/>
      <c r="U193" s="3"/>
      <c r="V193" s="3"/>
      <c r="W193" s="8"/>
      <c r="X193" s="9"/>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row>
    <row r="194" spans="2:88" ht="13">
      <c r="B194" s="3"/>
      <c r="C194" s="3"/>
      <c r="D194" s="3"/>
      <c r="E194" s="3"/>
      <c r="F194" s="3"/>
      <c r="G194" s="3"/>
      <c r="H194" s="3"/>
      <c r="I194" s="3"/>
      <c r="J194" s="3"/>
      <c r="K194" s="3"/>
      <c r="L194" s="3"/>
      <c r="M194" s="3"/>
      <c r="N194" s="3"/>
      <c r="O194" s="3"/>
      <c r="P194" s="3"/>
      <c r="Q194" s="3"/>
      <c r="R194" s="3"/>
      <c r="S194" s="3"/>
      <c r="T194" s="3"/>
      <c r="U194" s="3"/>
      <c r="V194" s="3"/>
      <c r="W194" s="8"/>
      <c r="X194" s="9"/>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row>
    <row r="195" spans="2:88" ht="13">
      <c r="B195" s="3"/>
      <c r="C195" s="3"/>
      <c r="D195" s="3"/>
      <c r="E195" s="3"/>
      <c r="F195" s="3"/>
      <c r="G195" s="3"/>
      <c r="H195" s="3"/>
      <c r="I195" s="3"/>
      <c r="J195" s="3"/>
      <c r="K195" s="3"/>
      <c r="L195" s="3"/>
      <c r="M195" s="3"/>
      <c r="N195" s="3"/>
      <c r="O195" s="3"/>
      <c r="P195" s="3"/>
      <c r="Q195" s="3"/>
      <c r="R195" s="3"/>
      <c r="S195" s="3"/>
      <c r="T195" s="3"/>
      <c r="U195" s="3"/>
      <c r="V195" s="3"/>
      <c r="W195" s="8"/>
      <c r="X195" s="9"/>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row>
    <row r="196" spans="2:88" ht="13">
      <c r="B196" s="3"/>
      <c r="C196" s="3"/>
      <c r="D196" s="3"/>
      <c r="E196" s="3"/>
      <c r="F196" s="3"/>
      <c r="G196" s="3"/>
      <c r="H196" s="3"/>
      <c r="I196" s="3"/>
      <c r="J196" s="3"/>
      <c r="K196" s="3"/>
      <c r="L196" s="3"/>
      <c r="M196" s="3"/>
      <c r="N196" s="3"/>
      <c r="O196" s="3"/>
      <c r="P196" s="3"/>
      <c r="Q196" s="3"/>
      <c r="R196" s="3"/>
      <c r="S196" s="3"/>
      <c r="T196" s="3"/>
      <c r="U196" s="3"/>
      <c r="V196" s="3"/>
      <c r="W196" s="8"/>
      <c r="X196" s="9"/>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row>
    <row r="197" spans="2:88" ht="13">
      <c r="B197" s="3"/>
      <c r="C197" s="3"/>
      <c r="D197" s="3"/>
      <c r="E197" s="3"/>
      <c r="F197" s="3"/>
      <c r="G197" s="3"/>
      <c r="H197" s="3"/>
      <c r="I197" s="3"/>
      <c r="J197" s="3"/>
      <c r="K197" s="3"/>
      <c r="L197" s="3"/>
      <c r="M197" s="3"/>
      <c r="N197" s="3"/>
      <c r="O197" s="3"/>
      <c r="P197" s="3"/>
      <c r="Q197" s="3"/>
      <c r="R197" s="3"/>
      <c r="S197" s="3"/>
      <c r="T197" s="3"/>
      <c r="U197" s="3"/>
      <c r="V197" s="3"/>
      <c r="W197" s="8"/>
      <c r="X197" s="9"/>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row>
    <row r="198" spans="2:88" ht="13">
      <c r="B198" s="3"/>
      <c r="C198" s="3"/>
      <c r="D198" s="3"/>
      <c r="E198" s="3"/>
      <c r="F198" s="3"/>
      <c r="G198" s="3"/>
      <c r="H198" s="3"/>
      <c r="I198" s="3"/>
      <c r="J198" s="3"/>
      <c r="K198" s="3"/>
      <c r="L198" s="3"/>
      <c r="M198" s="3"/>
      <c r="N198" s="3"/>
      <c r="O198" s="3"/>
      <c r="P198" s="3"/>
      <c r="Q198" s="3"/>
      <c r="R198" s="3"/>
      <c r="S198" s="3"/>
      <c r="T198" s="3"/>
      <c r="U198" s="3"/>
      <c r="V198" s="3"/>
      <c r="W198" s="8"/>
      <c r="X198" s="9"/>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row>
    <row r="199" spans="2:88" ht="13">
      <c r="B199" s="3"/>
      <c r="C199" s="3"/>
      <c r="D199" s="3"/>
      <c r="E199" s="3"/>
      <c r="F199" s="3"/>
      <c r="G199" s="3"/>
      <c r="H199" s="3"/>
      <c r="I199" s="3"/>
      <c r="J199" s="3"/>
      <c r="K199" s="3"/>
      <c r="L199" s="3"/>
      <c r="M199" s="3"/>
      <c r="N199" s="3"/>
      <c r="O199" s="3"/>
      <c r="P199" s="3"/>
      <c r="Q199" s="3"/>
      <c r="R199" s="3"/>
      <c r="S199" s="3"/>
      <c r="T199" s="3"/>
      <c r="U199" s="3"/>
      <c r="V199" s="3"/>
      <c r="W199" s="8"/>
      <c r="X199" s="9"/>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row>
    <row r="200" spans="2:88" ht="13">
      <c r="B200" s="3"/>
      <c r="C200" s="3"/>
      <c r="D200" s="3"/>
      <c r="E200" s="3"/>
      <c r="F200" s="3"/>
      <c r="G200" s="3"/>
      <c r="H200" s="3"/>
      <c r="I200" s="3"/>
      <c r="J200" s="3"/>
      <c r="K200" s="3"/>
      <c r="L200" s="3"/>
      <c r="M200" s="3"/>
      <c r="N200" s="3"/>
      <c r="O200" s="3"/>
      <c r="P200" s="3"/>
      <c r="Q200" s="3"/>
      <c r="R200" s="3"/>
      <c r="S200" s="3"/>
      <c r="T200" s="3"/>
      <c r="U200" s="3"/>
      <c r="V200" s="3"/>
      <c r="W200" s="8"/>
      <c r="X200" s="9"/>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row>
    <row r="201" spans="2:88" ht="13">
      <c r="B201" s="3"/>
      <c r="C201" s="3"/>
      <c r="D201" s="3"/>
      <c r="E201" s="3"/>
      <c r="F201" s="3"/>
      <c r="G201" s="3"/>
      <c r="H201" s="3"/>
      <c r="I201" s="3"/>
      <c r="J201" s="3"/>
      <c r="K201" s="3"/>
      <c r="L201" s="3"/>
      <c r="M201" s="3"/>
      <c r="N201" s="3"/>
      <c r="O201" s="3"/>
      <c r="P201" s="3"/>
      <c r="Q201" s="3"/>
      <c r="R201" s="3"/>
      <c r="S201" s="3"/>
      <c r="T201" s="3"/>
      <c r="U201" s="3"/>
      <c r="V201" s="3"/>
      <c r="W201" s="8"/>
      <c r="X201" s="9"/>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row>
    <row r="202" spans="2:88" ht="13">
      <c r="B202" s="3"/>
      <c r="C202" s="3"/>
      <c r="D202" s="3"/>
      <c r="E202" s="3"/>
      <c r="F202" s="3"/>
      <c r="G202" s="3"/>
      <c r="H202" s="3"/>
      <c r="I202" s="3"/>
      <c r="J202" s="3"/>
      <c r="K202" s="3"/>
      <c r="L202" s="3"/>
      <c r="M202" s="3"/>
      <c r="N202" s="3"/>
      <c r="O202" s="3"/>
      <c r="P202" s="3"/>
      <c r="Q202" s="3"/>
      <c r="R202" s="3"/>
      <c r="S202" s="3"/>
      <c r="T202" s="3"/>
      <c r="U202" s="3"/>
      <c r="V202" s="3"/>
      <c r="W202" s="8"/>
      <c r="X202" s="9"/>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row>
    <row r="203" spans="2:88" ht="13">
      <c r="B203" s="3"/>
      <c r="C203" s="3"/>
      <c r="D203" s="3"/>
      <c r="E203" s="3"/>
      <c r="F203" s="3"/>
      <c r="G203" s="3"/>
      <c r="H203" s="3"/>
      <c r="I203" s="3"/>
      <c r="J203" s="3"/>
      <c r="K203" s="3"/>
      <c r="L203" s="3"/>
      <c r="M203" s="3"/>
      <c r="N203" s="3"/>
      <c r="O203" s="3"/>
      <c r="P203" s="3"/>
      <c r="Q203" s="3"/>
      <c r="R203" s="3"/>
      <c r="S203" s="3"/>
      <c r="T203" s="3"/>
      <c r="U203" s="3"/>
      <c r="V203" s="3"/>
      <c r="W203" s="8"/>
      <c r="X203" s="9"/>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row>
    <row r="204" spans="2:88" ht="13">
      <c r="B204" s="3"/>
      <c r="C204" s="3"/>
      <c r="D204" s="3"/>
      <c r="E204" s="3"/>
      <c r="F204" s="3"/>
      <c r="G204" s="3"/>
      <c r="H204" s="3"/>
      <c r="I204" s="3"/>
      <c r="J204" s="3"/>
      <c r="K204" s="3"/>
      <c r="L204" s="3"/>
      <c r="M204" s="3"/>
      <c r="N204" s="3"/>
      <c r="O204" s="3"/>
      <c r="P204" s="3"/>
      <c r="Q204" s="3"/>
      <c r="R204" s="3"/>
      <c r="S204" s="3"/>
      <c r="T204" s="3"/>
      <c r="U204" s="3"/>
      <c r="V204" s="3"/>
      <c r="W204" s="8"/>
      <c r="X204" s="9"/>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row>
    <row r="205" spans="2:88" ht="13">
      <c r="B205" s="3"/>
      <c r="C205" s="3"/>
      <c r="D205" s="3"/>
      <c r="E205" s="3"/>
      <c r="F205" s="3"/>
      <c r="G205" s="3"/>
      <c r="H205" s="3"/>
      <c r="I205" s="3"/>
      <c r="J205" s="3"/>
      <c r="K205" s="3"/>
      <c r="L205" s="3"/>
      <c r="M205" s="3"/>
      <c r="N205" s="3"/>
      <c r="O205" s="3"/>
      <c r="P205" s="3"/>
      <c r="Q205" s="3"/>
      <c r="R205" s="3"/>
      <c r="S205" s="3"/>
      <c r="T205" s="3"/>
      <c r="U205" s="3"/>
      <c r="V205" s="3"/>
      <c r="W205" s="8"/>
      <c r="X205" s="9"/>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row>
    <row r="206" spans="2:88" ht="13">
      <c r="B206" s="3"/>
      <c r="C206" s="3"/>
      <c r="D206" s="3"/>
      <c r="E206" s="3"/>
      <c r="F206" s="3"/>
      <c r="G206" s="3"/>
      <c r="H206" s="3"/>
      <c r="I206" s="3"/>
      <c r="J206" s="3"/>
      <c r="K206" s="3"/>
      <c r="L206" s="3"/>
      <c r="M206" s="3"/>
      <c r="N206" s="3"/>
      <c r="O206" s="3"/>
      <c r="P206" s="3"/>
      <c r="Q206" s="3"/>
      <c r="R206" s="3"/>
      <c r="S206" s="3"/>
      <c r="T206" s="3"/>
      <c r="U206" s="3"/>
      <c r="V206" s="3"/>
      <c r="W206" s="8"/>
      <c r="X206" s="9"/>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row>
    <row r="207" spans="2:88" ht="13">
      <c r="B207" s="3"/>
      <c r="C207" s="3"/>
      <c r="D207" s="3"/>
      <c r="E207" s="3"/>
      <c r="F207" s="3"/>
      <c r="G207" s="3"/>
      <c r="H207" s="3"/>
      <c r="I207" s="3"/>
      <c r="J207" s="3"/>
      <c r="K207" s="3"/>
      <c r="L207" s="3"/>
      <c r="M207" s="3"/>
      <c r="N207" s="3"/>
      <c r="O207" s="3"/>
      <c r="P207" s="3"/>
      <c r="Q207" s="3"/>
      <c r="R207" s="3"/>
      <c r="S207" s="3"/>
      <c r="T207" s="3"/>
      <c r="U207" s="3"/>
      <c r="V207" s="3"/>
      <c r="W207" s="8"/>
      <c r="X207" s="9"/>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row>
    <row r="208" spans="2:88" ht="13">
      <c r="B208" s="3"/>
      <c r="C208" s="3"/>
      <c r="D208" s="3"/>
      <c r="E208" s="3"/>
      <c r="F208" s="3"/>
      <c r="G208" s="3"/>
      <c r="H208" s="3"/>
      <c r="I208" s="3"/>
      <c r="J208" s="3"/>
      <c r="K208" s="3"/>
      <c r="L208" s="3"/>
      <c r="M208" s="3"/>
      <c r="N208" s="3"/>
      <c r="O208" s="3"/>
      <c r="P208" s="3"/>
      <c r="Q208" s="3"/>
      <c r="R208" s="3"/>
      <c r="S208" s="3"/>
      <c r="T208" s="3"/>
      <c r="U208" s="3"/>
      <c r="V208" s="3"/>
      <c r="W208" s="8"/>
      <c r="X208" s="9"/>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row>
    <row r="209" spans="2:88" ht="13">
      <c r="B209" s="3"/>
      <c r="C209" s="3"/>
      <c r="D209" s="3"/>
      <c r="E209" s="3"/>
      <c r="F209" s="3"/>
      <c r="G209" s="3"/>
      <c r="H209" s="3"/>
      <c r="I209" s="3"/>
      <c r="J209" s="3"/>
      <c r="K209" s="3"/>
      <c r="L209" s="3"/>
      <c r="M209" s="3"/>
      <c r="N209" s="3"/>
      <c r="O209" s="3"/>
      <c r="P209" s="3"/>
      <c r="Q209" s="3"/>
      <c r="R209" s="3"/>
      <c r="S209" s="3"/>
      <c r="T209" s="3"/>
      <c r="U209" s="3"/>
      <c r="V209" s="3"/>
      <c r="W209" s="8"/>
      <c r="X209" s="9"/>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row>
    <row r="210" spans="2:88" ht="13">
      <c r="B210" s="3"/>
      <c r="C210" s="3"/>
      <c r="D210" s="3"/>
      <c r="E210" s="3"/>
      <c r="F210" s="3"/>
      <c r="G210" s="3"/>
      <c r="H210" s="3"/>
      <c r="I210" s="3"/>
      <c r="J210" s="3"/>
      <c r="K210" s="3"/>
      <c r="L210" s="3"/>
      <c r="M210" s="3"/>
      <c r="N210" s="3"/>
      <c r="O210" s="3"/>
      <c r="P210" s="3"/>
      <c r="Q210" s="3"/>
      <c r="R210" s="3"/>
      <c r="S210" s="3"/>
      <c r="T210" s="3"/>
      <c r="U210" s="3"/>
      <c r="V210" s="3"/>
      <c r="W210" s="8"/>
      <c r="X210" s="9"/>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row>
    <row r="211" spans="2:88" ht="13">
      <c r="B211" s="3"/>
      <c r="C211" s="3"/>
      <c r="D211" s="3"/>
      <c r="E211" s="3"/>
      <c r="F211" s="3"/>
      <c r="G211" s="3"/>
      <c r="H211" s="3"/>
      <c r="I211" s="3"/>
      <c r="J211" s="3"/>
      <c r="K211" s="3"/>
      <c r="L211" s="3"/>
      <c r="M211" s="3"/>
      <c r="N211" s="3"/>
      <c r="O211" s="3"/>
      <c r="P211" s="3"/>
      <c r="Q211" s="3"/>
      <c r="R211" s="3"/>
      <c r="S211" s="3"/>
      <c r="T211" s="3"/>
      <c r="U211" s="3"/>
      <c r="V211" s="3"/>
      <c r="W211" s="8"/>
      <c r="X211" s="9"/>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row>
    <row r="212" spans="2:88" ht="13">
      <c r="B212" s="3"/>
      <c r="C212" s="3"/>
      <c r="D212" s="3"/>
      <c r="E212" s="3"/>
      <c r="F212" s="3"/>
      <c r="G212" s="3"/>
      <c r="H212" s="3"/>
      <c r="I212" s="3"/>
      <c r="J212" s="3"/>
      <c r="K212" s="3"/>
      <c r="L212" s="3"/>
      <c r="M212" s="3"/>
      <c r="N212" s="3"/>
      <c r="O212" s="3"/>
      <c r="P212" s="3"/>
      <c r="Q212" s="3"/>
      <c r="R212" s="3"/>
      <c r="S212" s="3"/>
      <c r="T212" s="3"/>
      <c r="U212" s="3"/>
      <c r="V212" s="3"/>
      <c r="W212" s="8"/>
      <c r="X212" s="9"/>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row>
    <row r="213" spans="2:88" ht="13">
      <c r="B213" s="3"/>
      <c r="C213" s="3"/>
      <c r="D213" s="3"/>
      <c r="E213" s="3"/>
      <c r="F213" s="3"/>
      <c r="G213" s="3"/>
      <c r="H213" s="3"/>
      <c r="I213" s="3"/>
      <c r="J213" s="3"/>
      <c r="K213" s="3"/>
      <c r="L213" s="3"/>
      <c r="M213" s="3"/>
      <c r="N213" s="3"/>
      <c r="O213" s="3"/>
      <c r="P213" s="3"/>
      <c r="Q213" s="3"/>
      <c r="R213" s="3"/>
      <c r="S213" s="3"/>
      <c r="T213" s="3"/>
      <c r="U213" s="3"/>
      <c r="V213" s="3"/>
      <c r="W213" s="8"/>
      <c r="X213" s="9"/>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row>
    <row r="214" spans="2:88" ht="13">
      <c r="B214" s="3"/>
      <c r="C214" s="3"/>
      <c r="D214" s="3"/>
      <c r="E214" s="3"/>
      <c r="F214" s="3"/>
      <c r="G214" s="3"/>
      <c r="H214" s="3"/>
      <c r="I214" s="3"/>
      <c r="J214" s="3"/>
      <c r="K214" s="3"/>
      <c r="L214" s="3"/>
      <c r="M214" s="3"/>
      <c r="N214" s="3"/>
      <c r="O214" s="3"/>
      <c r="P214" s="3"/>
      <c r="Q214" s="3"/>
      <c r="R214" s="3"/>
      <c r="S214" s="3"/>
      <c r="T214" s="3"/>
      <c r="U214" s="3"/>
      <c r="V214" s="3"/>
      <c r="W214" s="8"/>
      <c r="X214" s="9"/>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row>
    <row r="215" spans="2:88" ht="13">
      <c r="B215" s="3"/>
      <c r="C215" s="3"/>
      <c r="D215" s="3"/>
      <c r="E215" s="3"/>
      <c r="F215" s="3"/>
      <c r="G215" s="3"/>
      <c r="H215" s="3"/>
      <c r="I215" s="3"/>
      <c r="J215" s="3"/>
      <c r="K215" s="3"/>
      <c r="L215" s="3"/>
      <c r="M215" s="3"/>
      <c r="N215" s="3"/>
      <c r="O215" s="3"/>
      <c r="P215" s="3"/>
      <c r="Q215" s="3"/>
      <c r="R215" s="3"/>
      <c r="S215" s="3"/>
      <c r="T215" s="3"/>
      <c r="U215" s="3"/>
      <c r="V215" s="3"/>
      <c r="W215" s="8"/>
      <c r="X215" s="9"/>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row>
    <row r="216" spans="2:88" ht="13">
      <c r="B216" s="3"/>
      <c r="C216" s="3"/>
      <c r="D216" s="3"/>
      <c r="E216" s="3"/>
      <c r="F216" s="3"/>
      <c r="G216" s="3"/>
      <c r="H216" s="3"/>
      <c r="I216" s="3"/>
      <c r="J216" s="3"/>
      <c r="K216" s="3"/>
      <c r="L216" s="3"/>
      <c r="M216" s="3"/>
      <c r="N216" s="3"/>
      <c r="O216" s="3"/>
      <c r="P216" s="3"/>
      <c r="Q216" s="3"/>
      <c r="R216" s="3"/>
      <c r="S216" s="3"/>
      <c r="T216" s="3"/>
      <c r="U216" s="3"/>
      <c r="V216" s="3"/>
      <c r="W216" s="8"/>
      <c r="X216" s="9"/>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row>
    <row r="217" spans="2:88" ht="13">
      <c r="B217" s="3"/>
      <c r="C217" s="3"/>
      <c r="D217" s="3"/>
      <c r="E217" s="3"/>
      <c r="F217" s="3"/>
      <c r="G217" s="3"/>
      <c r="H217" s="3"/>
      <c r="I217" s="3"/>
      <c r="J217" s="3"/>
      <c r="K217" s="3"/>
      <c r="L217" s="3"/>
      <c r="M217" s="3"/>
      <c r="N217" s="3"/>
      <c r="O217" s="3"/>
      <c r="P217" s="3"/>
      <c r="Q217" s="3"/>
      <c r="R217" s="3"/>
      <c r="S217" s="3"/>
      <c r="T217" s="3"/>
      <c r="U217" s="3"/>
      <c r="V217" s="3"/>
      <c r="W217" s="8"/>
      <c r="X217" s="9"/>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row>
    <row r="218" spans="2:88" ht="13">
      <c r="B218" s="3"/>
      <c r="C218" s="3"/>
      <c r="D218" s="3"/>
      <c r="E218" s="3"/>
      <c r="F218" s="3"/>
      <c r="G218" s="3"/>
      <c r="H218" s="3"/>
      <c r="I218" s="3"/>
      <c r="J218" s="3"/>
      <c r="K218" s="3"/>
      <c r="L218" s="3"/>
      <c r="M218" s="3"/>
      <c r="N218" s="3"/>
      <c r="O218" s="3"/>
      <c r="P218" s="3"/>
      <c r="Q218" s="3"/>
      <c r="R218" s="3"/>
      <c r="S218" s="3"/>
      <c r="T218" s="3"/>
      <c r="U218" s="3"/>
      <c r="V218" s="3"/>
      <c r="W218" s="8"/>
      <c r="X218" s="9"/>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row>
    <row r="219" spans="2:88" ht="13">
      <c r="B219" s="3"/>
      <c r="C219" s="3"/>
      <c r="D219" s="3"/>
      <c r="E219" s="3"/>
      <c r="F219" s="3"/>
      <c r="G219" s="3"/>
      <c r="H219" s="3"/>
      <c r="I219" s="3"/>
      <c r="J219" s="3"/>
      <c r="K219" s="3"/>
      <c r="L219" s="3"/>
      <c r="M219" s="3"/>
      <c r="N219" s="3"/>
      <c r="O219" s="3"/>
      <c r="P219" s="3"/>
      <c r="Q219" s="3"/>
      <c r="R219" s="3"/>
      <c r="S219" s="3"/>
      <c r="T219" s="3"/>
      <c r="U219" s="3"/>
      <c r="V219" s="3"/>
      <c r="W219" s="8"/>
      <c r="X219" s="9"/>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row>
    <row r="220" spans="2:88" ht="13">
      <c r="B220" s="3"/>
      <c r="C220" s="3"/>
      <c r="D220" s="3"/>
      <c r="E220" s="3"/>
      <c r="F220" s="3"/>
      <c r="G220" s="3"/>
      <c r="H220" s="3"/>
      <c r="I220" s="3"/>
      <c r="J220" s="3"/>
      <c r="K220" s="3"/>
      <c r="L220" s="3"/>
      <c r="M220" s="3"/>
      <c r="N220" s="3"/>
      <c r="O220" s="3"/>
      <c r="P220" s="3"/>
      <c r="Q220" s="3"/>
      <c r="R220" s="3"/>
      <c r="S220" s="3"/>
      <c r="T220" s="3"/>
      <c r="U220" s="3"/>
      <c r="V220" s="3"/>
      <c r="W220" s="8"/>
      <c r="X220" s="9"/>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row>
    <row r="221" spans="2:88" ht="13">
      <c r="B221" s="3"/>
      <c r="C221" s="3"/>
      <c r="D221" s="3"/>
      <c r="E221" s="3"/>
      <c r="F221" s="3"/>
      <c r="G221" s="3"/>
      <c r="H221" s="3"/>
      <c r="I221" s="3"/>
      <c r="J221" s="3"/>
      <c r="K221" s="3"/>
      <c r="L221" s="3"/>
      <c r="M221" s="3"/>
      <c r="N221" s="3"/>
      <c r="O221" s="3"/>
      <c r="P221" s="3"/>
      <c r="Q221" s="3"/>
      <c r="R221" s="3"/>
      <c r="S221" s="3"/>
      <c r="T221" s="3"/>
      <c r="U221" s="3"/>
      <c r="V221" s="3"/>
      <c r="W221" s="8"/>
      <c r="X221" s="9"/>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row>
    <row r="222" spans="2:88" ht="13">
      <c r="B222" s="3"/>
      <c r="C222" s="3"/>
      <c r="D222" s="3"/>
      <c r="E222" s="3"/>
      <c r="F222" s="3"/>
      <c r="G222" s="3"/>
      <c r="H222" s="3"/>
      <c r="I222" s="3"/>
      <c r="J222" s="3"/>
      <c r="K222" s="3"/>
      <c r="L222" s="3"/>
      <c r="M222" s="3"/>
      <c r="N222" s="3"/>
      <c r="O222" s="3"/>
      <c r="P222" s="3"/>
      <c r="Q222" s="3"/>
      <c r="R222" s="3"/>
      <c r="S222" s="3"/>
      <c r="T222" s="3"/>
      <c r="U222" s="3"/>
      <c r="V222" s="3"/>
      <c r="W222" s="8"/>
      <c r="X222" s="9"/>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row>
    <row r="223" spans="2:88" ht="13">
      <c r="B223" s="3"/>
      <c r="C223" s="3"/>
      <c r="D223" s="3"/>
      <c r="E223" s="3"/>
      <c r="F223" s="3"/>
      <c r="G223" s="3"/>
      <c r="H223" s="3"/>
      <c r="I223" s="3"/>
      <c r="J223" s="3"/>
      <c r="K223" s="3"/>
      <c r="L223" s="3"/>
      <c r="M223" s="3"/>
      <c r="N223" s="3"/>
      <c r="O223" s="3"/>
      <c r="P223" s="3"/>
      <c r="Q223" s="3"/>
      <c r="R223" s="3"/>
      <c r="S223" s="3"/>
      <c r="T223" s="3"/>
      <c r="U223" s="3"/>
      <c r="V223" s="3"/>
      <c r="W223" s="8"/>
      <c r="X223" s="9"/>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row>
    <row r="224" spans="2:88" ht="13">
      <c r="B224" s="3"/>
      <c r="C224" s="3"/>
      <c r="D224" s="3"/>
      <c r="E224" s="3"/>
      <c r="F224" s="3"/>
      <c r="G224" s="3"/>
      <c r="H224" s="3"/>
      <c r="I224" s="3"/>
      <c r="J224" s="3"/>
      <c r="K224" s="3"/>
      <c r="L224" s="3"/>
      <c r="M224" s="3"/>
      <c r="N224" s="3"/>
      <c r="O224" s="3"/>
      <c r="P224" s="3"/>
      <c r="Q224" s="3"/>
      <c r="R224" s="3"/>
      <c r="S224" s="3"/>
      <c r="T224" s="3"/>
      <c r="U224" s="3"/>
      <c r="V224" s="3"/>
      <c r="W224" s="8"/>
      <c r="X224" s="9"/>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row>
    <row r="225" spans="2:88" ht="13">
      <c r="B225" s="3"/>
      <c r="C225" s="3"/>
      <c r="D225" s="3"/>
      <c r="E225" s="3"/>
      <c r="F225" s="3"/>
      <c r="G225" s="3"/>
      <c r="H225" s="3"/>
      <c r="I225" s="3"/>
      <c r="J225" s="3"/>
      <c r="K225" s="3"/>
      <c r="L225" s="3"/>
      <c r="M225" s="3"/>
      <c r="N225" s="3"/>
      <c r="O225" s="3"/>
      <c r="P225" s="3"/>
      <c r="Q225" s="3"/>
      <c r="R225" s="3"/>
      <c r="S225" s="3"/>
      <c r="T225" s="3"/>
      <c r="U225" s="3"/>
      <c r="V225" s="3"/>
      <c r="W225" s="8"/>
      <c r="X225" s="9"/>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row>
    <row r="226" spans="2:88" ht="13">
      <c r="B226" s="3"/>
      <c r="C226" s="3"/>
      <c r="D226" s="3"/>
      <c r="E226" s="3"/>
      <c r="F226" s="3"/>
      <c r="G226" s="3"/>
      <c r="H226" s="3"/>
      <c r="I226" s="3"/>
      <c r="J226" s="3"/>
      <c r="K226" s="3"/>
      <c r="L226" s="3"/>
      <c r="M226" s="3"/>
      <c r="N226" s="3"/>
      <c r="O226" s="3"/>
      <c r="P226" s="3"/>
      <c r="Q226" s="3"/>
      <c r="R226" s="3"/>
      <c r="S226" s="3"/>
      <c r="T226" s="3"/>
      <c r="U226" s="3"/>
      <c r="V226" s="3"/>
      <c r="W226" s="8"/>
      <c r="X226" s="9"/>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row>
    <row r="227" spans="2:88" ht="13">
      <c r="B227" s="3"/>
      <c r="C227" s="3"/>
      <c r="D227" s="3"/>
      <c r="E227" s="3"/>
      <c r="F227" s="3"/>
      <c r="G227" s="3"/>
      <c r="H227" s="3"/>
      <c r="I227" s="3"/>
      <c r="J227" s="3"/>
      <c r="K227" s="3"/>
      <c r="L227" s="3"/>
      <c r="M227" s="3"/>
      <c r="N227" s="3"/>
      <c r="O227" s="3"/>
      <c r="P227" s="3"/>
      <c r="Q227" s="3"/>
      <c r="R227" s="3"/>
      <c r="S227" s="3"/>
      <c r="T227" s="3"/>
      <c r="U227" s="3"/>
      <c r="V227" s="3"/>
      <c r="W227" s="8"/>
      <c r="X227" s="9"/>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row>
    <row r="228" spans="2:88" ht="13">
      <c r="B228" s="3"/>
      <c r="C228" s="3"/>
      <c r="D228" s="3"/>
      <c r="E228" s="3"/>
      <c r="F228" s="3"/>
      <c r="G228" s="3"/>
      <c r="H228" s="3"/>
      <c r="I228" s="3"/>
      <c r="J228" s="3"/>
      <c r="K228" s="3"/>
      <c r="L228" s="3"/>
      <c r="M228" s="3"/>
      <c r="N228" s="3"/>
      <c r="O228" s="3"/>
      <c r="P228" s="3"/>
      <c r="Q228" s="3"/>
      <c r="R228" s="3"/>
      <c r="S228" s="3"/>
      <c r="T228" s="3"/>
      <c r="U228" s="3"/>
      <c r="V228" s="3"/>
      <c r="W228" s="8"/>
      <c r="X228" s="9"/>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row>
    <row r="229" spans="2:88" ht="13">
      <c r="B229" s="3"/>
      <c r="C229" s="3"/>
      <c r="D229" s="3"/>
      <c r="E229" s="3"/>
      <c r="F229" s="3"/>
      <c r="G229" s="3"/>
      <c r="H229" s="3"/>
      <c r="I229" s="3"/>
      <c r="J229" s="3"/>
      <c r="K229" s="3"/>
      <c r="L229" s="3"/>
      <c r="M229" s="3"/>
      <c r="N229" s="3"/>
      <c r="O229" s="3"/>
      <c r="P229" s="3"/>
      <c r="Q229" s="3"/>
      <c r="R229" s="3"/>
      <c r="S229" s="3"/>
      <c r="T229" s="3"/>
      <c r="U229" s="3"/>
      <c r="V229" s="3"/>
      <c r="W229" s="8"/>
      <c r="X229" s="9"/>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row>
    <row r="230" spans="2:88" ht="13">
      <c r="B230" s="3"/>
      <c r="C230" s="3"/>
      <c r="D230" s="3"/>
      <c r="E230" s="3"/>
      <c r="F230" s="3"/>
      <c r="G230" s="3"/>
      <c r="H230" s="3"/>
      <c r="I230" s="3"/>
      <c r="J230" s="3"/>
      <c r="K230" s="3"/>
      <c r="L230" s="3"/>
      <c r="M230" s="3"/>
      <c r="N230" s="3"/>
      <c r="O230" s="3"/>
      <c r="P230" s="3"/>
      <c r="Q230" s="3"/>
      <c r="R230" s="3"/>
      <c r="S230" s="3"/>
      <c r="T230" s="3"/>
      <c r="U230" s="3"/>
      <c r="V230" s="3"/>
      <c r="W230" s="8"/>
      <c r="X230" s="9"/>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row>
    <row r="231" spans="2:88" ht="13">
      <c r="B231" s="3"/>
      <c r="C231" s="3"/>
      <c r="D231" s="3"/>
      <c r="E231" s="3"/>
      <c r="F231" s="3"/>
      <c r="G231" s="3"/>
      <c r="H231" s="3"/>
      <c r="I231" s="3"/>
      <c r="J231" s="3"/>
      <c r="K231" s="3"/>
      <c r="L231" s="3"/>
      <c r="M231" s="3"/>
      <c r="N231" s="3"/>
      <c r="O231" s="3"/>
      <c r="P231" s="3"/>
      <c r="Q231" s="3"/>
      <c r="R231" s="3"/>
      <c r="S231" s="3"/>
      <c r="T231" s="3"/>
      <c r="U231" s="3"/>
      <c r="V231" s="3"/>
      <c r="W231" s="8"/>
      <c r="X231" s="9"/>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row>
    <row r="232" spans="2:88" ht="13">
      <c r="B232" s="3"/>
      <c r="C232" s="3"/>
      <c r="D232" s="3"/>
      <c r="E232" s="3"/>
      <c r="F232" s="3"/>
      <c r="G232" s="3"/>
      <c r="H232" s="3"/>
      <c r="I232" s="3"/>
      <c r="J232" s="3"/>
      <c r="K232" s="3"/>
      <c r="L232" s="3"/>
      <c r="M232" s="3"/>
      <c r="N232" s="3"/>
      <c r="O232" s="3"/>
      <c r="P232" s="3"/>
      <c r="Q232" s="3"/>
      <c r="R232" s="3"/>
      <c r="S232" s="3"/>
      <c r="T232" s="3"/>
      <c r="U232" s="3"/>
      <c r="V232" s="3"/>
      <c r="W232" s="8"/>
      <c r="X232" s="9"/>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row>
    <row r="233" spans="2:88" ht="13">
      <c r="B233" s="3"/>
      <c r="C233" s="3"/>
      <c r="D233" s="3"/>
      <c r="E233" s="3"/>
      <c r="F233" s="3"/>
      <c r="G233" s="3"/>
      <c r="H233" s="3"/>
      <c r="I233" s="3"/>
      <c r="J233" s="3"/>
      <c r="K233" s="3"/>
      <c r="L233" s="3"/>
      <c r="M233" s="3"/>
      <c r="N233" s="3"/>
      <c r="O233" s="3"/>
      <c r="P233" s="3"/>
      <c r="Q233" s="3"/>
      <c r="R233" s="3"/>
      <c r="S233" s="3"/>
      <c r="T233" s="3"/>
      <c r="U233" s="3"/>
      <c r="V233" s="3"/>
      <c r="W233" s="8"/>
      <c r="X233" s="9"/>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row>
    <row r="234" spans="2:88" ht="13">
      <c r="B234" s="3"/>
      <c r="C234" s="3"/>
      <c r="D234" s="3"/>
      <c r="E234" s="3"/>
      <c r="F234" s="3"/>
      <c r="G234" s="3"/>
      <c r="H234" s="3"/>
      <c r="I234" s="3"/>
      <c r="J234" s="3"/>
      <c r="K234" s="3"/>
      <c r="L234" s="3"/>
      <c r="M234" s="3"/>
      <c r="N234" s="3"/>
      <c r="O234" s="3"/>
      <c r="P234" s="3"/>
      <c r="Q234" s="3"/>
      <c r="R234" s="3"/>
      <c r="S234" s="3"/>
      <c r="T234" s="3"/>
      <c r="U234" s="3"/>
      <c r="V234" s="3"/>
      <c r="W234" s="8"/>
      <c r="X234" s="9"/>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row>
    <row r="235" spans="2:88" ht="13">
      <c r="B235" s="3"/>
      <c r="C235" s="3"/>
      <c r="D235" s="3"/>
      <c r="E235" s="3"/>
      <c r="F235" s="3"/>
      <c r="G235" s="3"/>
      <c r="H235" s="3"/>
      <c r="I235" s="3"/>
      <c r="J235" s="3"/>
      <c r="K235" s="3"/>
      <c r="L235" s="3"/>
      <c r="M235" s="3"/>
      <c r="N235" s="3"/>
      <c r="O235" s="3"/>
      <c r="P235" s="3"/>
      <c r="Q235" s="3"/>
      <c r="R235" s="3"/>
      <c r="S235" s="3"/>
      <c r="T235" s="3"/>
      <c r="U235" s="3"/>
      <c r="V235" s="3"/>
      <c r="W235" s="8"/>
      <c r="X235" s="9"/>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row>
    <row r="236" spans="2:88" ht="13">
      <c r="B236" s="3"/>
      <c r="C236" s="3"/>
      <c r="D236" s="3"/>
      <c r="E236" s="3"/>
      <c r="F236" s="3"/>
      <c r="G236" s="3"/>
      <c r="H236" s="3"/>
      <c r="I236" s="3"/>
      <c r="J236" s="3"/>
      <c r="K236" s="3"/>
      <c r="L236" s="3"/>
      <c r="M236" s="3"/>
      <c r="N236" s="3"/>
      <c r="O236" s="3"/>
      <c r="P236" s="3"/>
      <c r="Q236" s="3"/>
      <c r="R236" s="3"/>
      <c r="S236" s="3"/>
      <c r="T236" s="3"/>
      <c r="U236" s="3"/>
      <c r="V236" s="3"/>
      <c r="W236" s="8"/>
      <c r="X236" s="9"/>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row>
    <row r="237" spans="2:88" ht="13">
      <c r="B237" s="3"/>
      <c r="C237" s="3"/>
      <c r="D237" s="3"/>
      <c r="E237" s="3"/>
      <c r="F237" s="3"/>
      <c r="G237" s="3"/>
      <c r="H237" s="3"/>
      <c r="I237" s="3"/>
      <c r="J237" s="3"/>
      <c r="K237" s="3"/>
      <c r="L237" s="3"/>
      <c r="M237" s="3"/>
      <c r="N237" s="3"/>
      <c r="O237" s="3"/>
      <c r="P237" s="3"/>
      <c r="Q237" s="3"/>
      <c r="R237" s="3"/>
      <c r="S237" s="3"/>
      <c r="T237" s="3"/>
      <c r="U237" s="3"/>
      <c r="V237" s="3"/>
      <c r="W237" s="8"/>
      <c r="X237" s="9"/>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row>
    <row r="238" spans="2:88" ht="13">
      <c r="B238" s="3"/>
      <c r="C238" s="3"/>
      <c r="D238" s="3"/>
      <c r="E238" s="3"/>
      <c r="F238" s="3"/>
      <c r="G238" s="3"/>
      <c r="H238" s="3"/>
      <c r="I238" s="3"/>
      <c r="J238" s="3"/>
      <c r="K238" s="3"/>
      <c r="L238" s="3"/>
      <c r="M238" s="3"/>
      <c r="N238" s="3"/>
      <c r="O238" s="3"/>
      <c r="P238" s="3"/>
      <c r="Q238" s="3"/>
      <c r="R238" s="3"/>
      <c r="S238" s="3"/>
      <c r="T238" s="3"/>
      <c r="U238" s="3"/>
      <c r="V238" s="3"/>
      <c r="W238" s="8"/>
      <c r="X238" s="9"/>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row>
    <row r="239" spans="2:88" ht="13">
      <c r="B239" s="3"/>
      <c r="C239" s="3"/>
      <c r="D239" s="3"/>
      <c r="E239" s="3"/>
      <c r="F239" s="3"/>
      <c r="G239" s="3"/>
      <c r="H239" s="3"/>
      <c r="I239" s="3"/>
      <c r="J239" s="3"/>
      <c r="K239" s="3"/>
      <c r="L239" s="3"/>
      <c r="M239" s="3"/>
      <c r="N239" s="3"/>
      <c r="O239" s="3"/>
      <c r="P239" s="3"/>
      <c r="Q239" s="3"/>
      <c r="R239" s="3"/>
      <c r="S239" s="3"/>
      <c r="T239" s="3"/>
      <c r="U239" s="3"/>
      <c r="V239" s="3"/>
      <c r="W239" s="8"/>
      <c r="X239" s="9"/>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row>
    <row r="240" spans="2:88" ht="13">
      <c r="B240" s="3"/>
      <c r="C240" s="3"/>
      <c r="D240" s="3"/>
      <c r="E240" s="3"/>
      <c r="F240" s="3"/>
      <c r="G240" s="3"/>
      <c r="H240" s="3"/>
      <c r="I240" s="3"/>
      <c r="J240" s="3"/>
      <c r="K240" s="3"/>
      <c r="L240" s="3"/>
      <c r="M240" s="3"/>
      <c r="N240" s="3"/>
      <c r="O240" s="3"/>
      <c r="P240" s="3"/>
      <c r="Q240" s="3"/>
      <c r="R240" s="3"/>
      <c r="S240" s="3"/>
      <c r="T240" s="3"/>
      <c r="U240" s="3"/>
      <c r="V240" s="3"/>
      <c r="W240" s="8"/>
      <c r="X240" s="9"/>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row>
    <row r="241" spans="2:88" ht="13">
      <c r="B241" s="3"/>
      <c r="C241" s="3"/>
      <c r="D241" s="3"/>
      <c r="E241" s="3"/>
      <c r="F241" s="3"/>
      <c r="G241" s="3"/>
      <c r="H241" s="3"/>
      <c r="I241" s="3"/>
      <c r="J241" s="3"/>
      <c r="K241" s="3"/>
      <c r="L241" s="3"/>
      <c r="M241" s="3"/>
      <c r="N241" s="3"/>
      <c r="O241" s="3"/>
      <c r="P241" s="3"/>
      <c r="Q241" s="3"/>
      <c r="R241" s="3"/>
      <c r="S241" s="3"/>
      <c r="T241" s="3"/>
      <c r="U241" s="3"/>
      <c r="V241" s="3"/>
      <c r="W241" s="8"/>
      <c r="X241" s="9"/>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row>
    <row r="242" spans="2:88" ht="13">
      <c r="B242" s="3"/>
      <c r="C242" s="3"/>
      <c r="D242" s="3"/>
      <c r="E242" s="3"/>
      <c r="F242" s="3"/>
      <c r="G242" s="3"/>
      <c r="H242" s="3"/>
      <c r="I242" s="3"/>
      <c r="J242" s="3"/>
      <c r="K242" s="3"/>
      <c r="L242" s="3"/>
      <c r="M242" s="3"/>
      <c r="N242" s="3"/>
      <c r="O242" s="3"/>
      <c r="P242" s="3"/>
      <c r="Q242" s="3"/>
      <c r="R242" s="3"/>
      <c r="S242" s="3"/>
      <c r="T242" s="3"/>
      <c r="U242" s="3"/>
      <c r="V242" s="3"/>
      <c r="W242" s="8"/>
      <c r="X242" s="9"/>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row>
    <row r="243" spans="2:88" ht="13">
      <c r="B243" s="3"/>
      <c r="C243" s="3"/>
      <c r="D243" s="3"/>
      <c r="E243" s="3"/>
      <c r="F243" s="3"/>
      <c r="G243" s="3"/>
      <c r="H243" s="3"/>
      <c r="I243" s="3"/>
      <c r="J243" s="3"/>
      <c r="K243" s="3"/>
      <c r="L243" s="3"/>
      <c r="M243" s="3"/>
      <c r="N243" s="3"/>
      <c r="O243" s="3"/>
      <c r="P243" s="3"/>
      <c r="Q243" s="3"/>
      <c r="R243" s="3"/>
      <c r="S243" s="3"/>
      <c r="T243" s="3"/>
      <c r="U243" s="3"/>
      <c r="V243" s="3"/>
      <c r="W243" s="8"/>
      <c r="X243" s="9"/>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row>
    <row r="244" spans="2:88" ht="13">
      <c r="B244" s="3"/>
      <c r="C244" s="3"/>
      <c r="D244" s="3"/>
      <c r="E244" s="3"/>
      <c r="F244" s="3"/>
      <c r="G244" s="3"/>
      <c r="H244" s="3"/>
      <c r="I244" s="3"/>
      <c r="J244" s="3"/>
      <c r="K244" s="3"/>
      <c r="L244" s="3"/>
      <c r="M244" s="3"/>
      <c r="N244" s="3"/>
      <c r="O244" s="3"/>
      <c r="P244" s="3"/>
      <c r="Q244" s="3"/>
      <c r="R244" s="3"/>
      <c r="S244" s="3"/>
      <c r="T244" s="3"/>
      <c r="U244" s="3"/>
      <c r="V244" s="3"/>
      <c r="W244" s="8"/>
      <c r="X244" s="9"/>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row>
    <row r="245" spans="2:88" ht="13">
      <c r="B245" s="3"/>
      <c r="C245" s="3"/>
      <c r="D245" s="3"/>
      <c r="E245" s="3"/>
      <c r="F245" s="3"/>
      <c r="G245" s="3"/>
      <c r="H245" s="3"/>
      <c r="I245" s="3"/>
      <c r="J245" s="3"/>
      <c r="K245" s="3"/>
      <c r="L245" s="3"/>
      <c r="M245" s="3"/>
      <c r="N245" s="3"/>
      <c r="O245" s="3"/>
      <c r="P245" s="3"/>
      <c r="Q245" s="3"/>
      <c r="R245" s="3"/>
      <c r="S245" s="3"/>
      <c r="T245" s="3"/>
      <c r="U245" s="3"/>
      <c r="V245" s="3"/>
      <c r="W245" s="8"/>
      <c r="X245" s="9"/>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row>
    <row r="246" spans="2:88" ht="13">
      <c r="B246" s="3"/>
      <c r="C246" s="3"/>
      <c r="D246" s="3"/>
      <c r="E246" s="3"/>
      <c r="F246" s="3"/>
      <c r="G246" s="3"/>
      <c r="H246" s="3"/>
      <c r="I246" s="3"/>
      <c r="J246" s="3"/>
      <c r="K246" s="3"/>
      <c r="L246" s="3"/>
      <c r="M246" s="3"/>
      <c r="N246" s="3"/>
      <c r="O246" s="3"/>
      <c r="P246" s="3"/>
      <c r="Q246" s="3"/>
      <c r="R246" s="3"/>
      <c r="S246" s="3"/>
      <c r="T246" s="3"/>
      <c r="U246" s="3"/>
      <c r="V246" s="3"/>
      <c r="W246" s="8"/>
      <c r="X246" s="9"/>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row>
    <row r="247" spans="2:88" ht="13">
      <c r="B247" s="3"/>
      <c r="C247" s="3"/>
      <c r="D247" s="3"/>
      <c r="E247" s="3"/>
      <c r="F247" s="3"/>
      <c r="G247" s="3"/>
      <c r="H247" s="3"/>
      <c r="I247" s="3"/>
      <c r="J247" s="3"/>
      <c r="K247" s="3"/>
      <c r="L247" s="3"/>
      <c r="M247" s="3"/>
      <c r="N247" s="3"/>
      <c r="O247" s="3"/>
      <c r="P247" s="3"/>
      <c r="Q247" s="3"/>
      <c r="R247" s="3"/>
      <c r="S247" s="3"/>
      <c r="T247" s="3"/>
      <c r="U247" s="3"/>
      <c r="V247" s="3"/>
      <c r="W247" s="8"/>
      <c r="X247" s="9"/>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row>
    <row r="248" spans="2:88" ht="13">
      <c r="B248" s="3"/>
      <c r="C248" s="3"/>
      <c r="D248" s="3"/>
      <c r="E248" s="3"/>
      <c r="F248" s="3"/>
      <c r="G248" s="3"/>
      <c r="H248" s="3"/>
      <c r="I248" s="3"/>
      <c r="J248" s="3"/>
      <c r="K248" s="3"/>
      <c r="L248" s="3"/>
      <c r="M248" s="3"/>
      <c r="N248" s="3"/>
      <c r="O248" s="3"/>
      <c r="P248" s="3"/>
      <c r="Q248" s="3"/>
      <c r="R248" s="3"/>
      <c r="S248" s="3"/>
      <c r="T248" s="3"/>
      <c r="U248" s="3"/>
      <c r="V248" s="3"/>
      <c r="W248" s="8"/>
      <c r="X248" s="9"/>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row>
    <row r="249" spans="2:88" ht="13">
      <c r="B249" s="3"/>
      <c r="C249" s="3"/>
      <c r="D249" s="3"/>
      <c r="E249" s="3"/>
      <c r="F249" s="3"/>
      <c r="G249" s="3"/>
      <c r="H249" s="3"/>
      <c r="I249" s="3"/>
      <c r="J249" s="3"/>
      <c r="K249" s="3"/>
      <c r="L249" s="3"/>
      <c r="M249" s="3"/>
      <c r="N249" s="3"/>
      <c r="O249" s="3"/>
      <c r="P249" s="3"/>
      <c r="Q249" s="3"/>
      <c r="R249" s="3"/>
      <c r="S249" s="3"/>
      <c r="T249" s="3"/>
      <c r="U249" s="3"/>
      <c r="V249" s="3"/>
      <c r="W249" s="8"/>
      <c r="X249" s="9"/>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row>
    <row r="250" spans="2:88" ht="13">
      <c r="B250" s="3"/>
      <c r="C250" s="3"/>
      <c r="D250" s="3"/>
      <c r="E250" s="3"/>
      <c r="F250" s="3"/>
      <c r="G250" s="3"/>
      <c r="H250" s="3"/>
      <c r="I250" s="3"/>
      <c r="J250" s="3"/>
      <c r="K250" s="3"/>
      <c r="L250" s="3"/>
      <c r="M250" s="3"/>
      <c r="N250" s="3"/>
      <c r="O250" s="3"/>
      <c r="P250" s="3"/>
      <c r="Q250" s="3"/>
      <c r="R250" s="3"/>
      <c r="S250" s="3"/>
      <c r="T250" s="3"/>
      <c r="U250" s="3"/>
      <c r="V250" s="3"/>
      <c r="W250" s="8"/>
      <c r="X250" s="9"/>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row>
    <row r="251" spans="2:88" ht="13">
      <c r="B251" s="3"/>
      <c r="C251" s="3"/>
      <c r="D251" s="3"/>
      <c r="E251" s="3"/>
      <c r="F251" s="3"/>
      <c r="G251" s="3"/>
      <c r="H251" s="3"/>
      <c r="I251" s="3"/>
      <c r="J251" s="3"/>
      <c r="K251" s="3"/>
      <c r="L251" s="3"/>
      <c r="M251" s="3"/>
      <c r="N251" s="3"/>
      <c r="O251" s="3"/>
      <c r="P251" s="3"/>
      <c r="Q251" s="3"/>
      <c r="R251" s="3"/>
      <c r="S251" s="3"/>
      <c r="T251" s="3"/>
      <c r="U251" s="3"/>
      <c r="V251" s="3"/>
      <c r="W251" s="8"/>
      <c r="X251" s="9"/>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row>
    <row r="252" spans="2:88" ht="13">
      <c r="B252" s="3"/>
      <c r="C252" s="3"/>
      <c r="D252" s="3"/>
      <c r="E252" s="3"/>
      <c r="F252" s="3"/>
      <c r="G252" s="3"/>
      <c r="H252" s="3"/>
      <c r="I252" s="3"/>
      <c r="J252" s="3"/>
      <c r="K252" s="3"/>
      <c r="L252" s="3"/>
      <c r="M252" s="3"/>
      <c r="N252" s="3"/>
      <c r="O252" s="3"/>
      <c r="P252" s="3"/>
      <c r="Q252" s="3"/>
      <c r="R252" s="3"/>
      <c r="S252" s="3"/>
      <c r="T252" s="3"/>
      <c r="U252" s="3"/>
      <c r="V252" s="3"/>
      <c r="W252" s="8"/>
      <c r="X252" s="9"/>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row>
    <row r="253" spans="2:88" ht="13">
      <c r="B253" s="3"/>
      <c r="C253" s="3"/>
      <c r="D253" s="3"/>
      <c r="E253" s="3"/>
      <c r="F253" s="3"/>
      <c r="G253" s="3"/>
      <c r="H253" s="3"/>
      <c r="I253" s="3"/>
      <c r="J253" s="3"/>
      <c r="K253" s="3"/>
      <c r="L253" s="3"/>
      <c r="M253" s="3"/>
      <c r="N253" s="3"/>
      <c r="O253" s="3"/>
      <c r="P253" s="3"/>
      <c r="Q253" s="3"/>
      <c r="R253" s="3"/>
      <c r="S253" s="3"/>
      <c r="T253" s="3"/>
      <c r="U253" s="3"/>
      <c r="V253" s="3"/>
      <c r="W253" s="8"/>
      <c r="X253" s="9"/>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row>
    <row r="254" spans="2:88" ht="13">
      <c r="B254" s="3"/>
      <c r="C254" s="3"/>
      <c r="D254" s="3"/>
      <c r="E254" s="3"/>
      <c r="F254" s="3"/>
      <c r="G254" s="3"/>
      <c r="H254" s="3"/>
      <c r="I254" s="3"/>
      <c r="J254" s="3"/>
      <c r="K254" s="3"/>
      <c r="L254" s="3"/>
      <c r="M254" s="3"/>
      <c r="N254" s="3"/>
      <c r="O254" s="3"/>
      <c r="P254" s="3"/>
      <c r="Q254" s="3"/>
      <c r="R254" s="3"/>
      <c r="S254" s="3"/>
      <c r="T254" s="3"/>
      <c r="U254" s="3"/>
      <c r="V254" s="3"/>
      <c r="W254" s="8"/>
      <c r="X254" s="9"/>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row>
    <row r="255" spans="2:88" ht="13">
      <c r="B255" s="3"/>
      <c r="C255" s="3"/>
      <c r="D255" s="3"/>
      <c r="E255" s="3"/>
      <c r="F255" s="3"/>
      <c r="G255" s="3"/>
      <c r="H255" s="3"/>
      <c r="I255" s="3"/>
      <c r="J255" s="3"/>
      <c r="K255" s="3"/>
      <c r="L255" s="3"/>
      <c r="M255" s="3"/>
      <c r="N255" s="3"/>
      <c r="O255" s="3"/>
      <c r="P255" s="3"/>
      <c r="Q255" s="3"/>
      <c r="R255" s="3"/>
      <c r="S255" s="3"/>
      <c r="T255" s="3"/>
      <c r="U255" s="3"/>
      <c r="V255" s="3"/>
      <c r="W255" s="8"/>
      <c r="X255" s="9"/>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row>
    <row r="256" spans="2:88" ht="13">
      <c r="B256" s="3"/>
      <c r="C256" s="3"/>
      <c r="D256" s="3"/>
      <c r="E256" s="3"/>
      <c r="F256" s="3"/>
      <c r="G256" s="3"/>
      <c r="H256" s="3"/>
      <c r="I256" s="3"/>
      <c r="J256" s="3"/>
      <c r="K256" s="3"/>
      <c r="L256" s="3"/>
      <c r="M256" s="3"/>
      <c r="N256" s="3"/>
      <c r="O256" s="3"/>
      <c r="P256" s="3"/>
      <c r="Q256" s="3"/>
      <c r="R256" s="3"/>
      <c r="S256" s="3"/>
      <c r="T256" s="3"/>
      <c r="U256" s="3"/>
      <c r="V256" s="3"/>
      <c r="W256" s="8"/>
      <c r="X256" s="9"/>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row>
    <row r="257" spans="2:88" ht="13">
      <c r="B257" s="3"/>
      <c r="C257" s="3"/>
      <c r="D257" s="3"/>
      <c r="E257" s="3"/>
      <c r="F257" s="3"/>
      <c r="G257" s="3"/>
      <c r="H257" s="3"/>
      <c r="I257" s="3"/>
      <c r="J257" s="3"/>
      <c r="K257" s="3"/>
      <c r="L257" s="3"/>
      <c r="M257" s="3"/>
      <c r="N257" s="3"/>
      <c r="O257" s="3"/>
      <c r="P257" s="3"/>
      <c r="Q257" s="3"/>
      <c r="R257" s="3"/>
      <c r="S257" s="3"/>
      <c r="T257" s="3"/>
      <c r="U257" s="3"/>
      <c r="V257" s="3"/>
      <c r="W257" s="8"/>
      <c r="X257" s="9"/>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row>
    <row r="258" spans="2:88" ht="13">
      <c r="B258" s="3"/>
      <c r="C258" s="3"/>
      <c r="D258" s="3"/>
      <c r="E258" s="3"/>
      <c r="F258" s="3"/>
      <c r="G258" s="3"/>
      <c r="H258" s="3"/>
      <c r="I258" s="3"/>
      <c r="J258" s="3"/>
      <c r="K258" s="3"/>
      <c r="L258" s="3"/>
      <c r="M258" s="3"/>
      <c r="N258" s="3"/>
      <c r="O258" s="3"/>
      <c r="P258" s="3"/>
      <c r="Q258" s="3"/>
      <c r="R258" s="3"/>
      <c r="S258" s="3"/>
      <c r="T258" s="3"/>
      <c r="U258" s="3"/>
      <c r="V258" s="3"/>
      <c r="W258" s="8"/>
      <c r="X258" s="9"/>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row>
    <row r="259" spans="2:88" ht="13">
      <c r="B259" s="3"/>
      <c r="C259" s="3"/>
      <c r="D259" s="3"/>
      <c r="E259" s="3"/>
      <c r="F259" s="3"/>
      <c r="G259" s="3"/>
      <c r="H259" s="3"/>
      <c r="I259" s="3"/>
      <c r="J259" s="3"/>
      <c r="K259" s="3"/>
      <c r="L259" s="3"/>
      <c r="M259" s="3"/>
      <c r="N259" s="3"/>
      <c r="O259" s="3"/>
      <c r="P259" s="3"/>
      <c r="Q259" s="3"/>
      <c r="R259" s="3"/>
      <c r="S259" s="3"/>
      <c r="T259" s="3"/>
      <c r="U259" s="3"/>
      <c r="V259" s="3"/>
      <c r="W259" s="8"/>
      <c r="X259" s="9"/>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row>
    <row r="260" spans="2:88" ht="13">
      <c r="B260" s="3"/>
      <c r="C260" s="3"/>
      <c r="D260" s="3"/>
      <c r="E260" s="3"/>
      <c r="F260" s="3"/>
      <c r="G260" s="3"/>
      <c r="H260" s="3"/>
      <c r="I260" s="3"/>
      <c r="J260" s="3"/>
      <c r="K260" s="3"/>
      <c r="L260" s="3"/>
      <c r="M260" s="3"/>
      <c r="N260" s="3"/>
      <c r="O260" s="3"/>
      <c r="P260" s="3"/>
      <c r="Q260" s="3"/>
      <c r="R260" s="3"/>
      <c r="S260" s="3"/>
      <c r="T260" s="3"/>
      <c r="U260" s="3"/>
      <c r="V260" s="3"/>
      <c r="W260" s="8"/>
      <c r="X260" s="9"/>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row>
    <row r="261" spans="2:88" ht="13">
      <c r="B261" s="3"/>
      <c r="C261" s="3"/>
      <c r="D261" s="3"/>
      <c r="E261" s="3"/>
      <c r="F261" s="3"/>
      <c r="G261" s="3"/>
      <c r="H261" s="3"/>
      <c r="I261" s="3"/>
      <c r="J261" s="3"/>
      <c r="K261" s="3"/>
      <c r="L261" s="3"/>
      <c r="M261" s="3"/>
      <c r="N261" s="3"/>
      <c r="O261" s="3"/>
      <c r="P261" s="3"/>
      <c r="Q261" s="3"/>
      <c r="R261" s="3"/>
      <c r="S261" s="3"/>
      <c r="T261" s="3"/>
      <c r="U261" s="3"/>
      <c r="V261" s="3"/>
      <c r="W261" s="8"/>
      <c r="X261" s="9"/>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row>
    <row r="262" spans="2:88" ht="13">
      <c r="B262" s="3"/>
      <c r="C262" s="3"/>
      <c r="D262" s="3"/>
      <c r="E262" s="3"/>
      <c r="F262" s="3"/>
      <c r="G262" s="3"/>
      <c r="H262" s="3"/>
      <c r="I262" s="3"/>
      <c r="J262" s="3"/>
      <c r="K262" s="3"/>
      <c r="L262" s="3"/>
      <c r="M262" s="3"/>
      <c r="N262" s="3"/>
      <c r="O262" s="3"/>
      <c r="P262" s="3"/>
      <c r="Q262" s="3"/>
      <c r="R262" s="3"/>
      <c r="S262" s="3"/>
      <c r="T262" s="3"/>
      <c r="U262" s="3"/>
      <c r="V262" s="3"/>
      <c r="W262" s="8"/>
      <c r="X262" s="9"/>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row>
    <row r="263" spans="2:88" ht="13">
      <c r="B263" s="3"/>
      <c r="C263" s="3"/>
      <c r="D263" s="3"/>
      <c r="E263" s="3"/>
      <c r="F263" s="3"/>
      <c r="G263" s="3"/>
      <c r="H263" s="3"/>
      <c r="I263" s="3"/>
      <c r="J263" s="3"/>
      <c r="K263" s="3"/>
      <c r="L263" s="3"/>
      <c r="M263" s="3"/>
      <c r="N263" s="3"/>
      <c r="O263" s="3"/>
      <c r="P263" s="3"/>
      <c r="Q263" s="3"/>
      <c r="R263" s="3"/>
      <c r="S263" s="3"/>
      <c r="T263" s="3"/>
      <c r="U263" s="3"/>
      <c r="V263" s="3"/>
      <c r="W263" s="8"/>
      <c r="X263" s="9"/>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row>
    <row r="264" spans="2:88" ht="13">
      <c r="B264" s="3"/>
      <c r="C264" s="3"/>
      <c r="D264" s="3"/>
      <c r="E264" s="3"/>
      <c r="F264" s="3"/>
      <c r="G264" s="3"/>
      <c r="H264" s="3"/>
      <c r="I264" s="3"/>
      <c r="J264" s="3"/>
      <c r="K264" s="3"/>
      <c r="L264" s="3"/>
      <c r="M264" s="3"/>
      <c r="N264" s="3"/>
      <c r="O264" s="3"/>
      <c r="P264" s="3"/>
      <c r="Q264" s="3"/>
      <c r="R264" s="3"/>
      <c r="S264" s="3"/>
      <c r="T264" s="3"/>
      <c r="U264" s="3"/>
      <c r="V264" s="3"/>
      <c r="W264" s="8"/>
      <c r="X264" s="9"/>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row>
    <row r="265" spans="2:88" ht="13">
      <c r="B265" s="3"/>
      <c r="C265" s="3"/>
      <c r="D265" s="3"/>
      <c r="E265" s="3"/>
      <c r="F265" s="3"/>
      <c r="G265" s="3"/>
      <c r="H265" s="3"/>
      <c r="I265" s="3"/>
      <c r="J265" s="3"/>
      <c r="K265" s="3"/>
      <c r="L265" s="3"/>
      <c r="M265" s="3"/>
      <c r="N265" s="3"/>
      <c r="O265" s="3"/>
      <c r="P265" s="3"/>
      <c r="Q265" s="3"/>
      <c r="R265" s="3"/>
      <c r="S265" s="3"/>
      <c r="T265" s="3"/>
      <c r="U265" s="3"/>
      <c r="V265" s="3"/>
      <c r="W265" s="8"/>
      <c r="X265" s="9"/>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row>
    <row r="266" spans="2:88" ht="13">
      <c r="B266" s="3"/>
      <c r="C266" s="3"/>
      <c r="D266" s="3"/>
      <c r="E266" s="3"/>
      <c r="F266" s="3"/>
      <c r="G266" s="3"/>
      <c r="H266" s="3"/>
      <c r="I266" s="3"/>
      <c r="J266" s="3"/>
      <c r="K266" s="3"/>
      <c r="L266" s="3"/>
      <c r="M266" s="3"/>
      <c r="N266" s="3"/>
      <c r="O266" s="3"/>
      <c r="P266" s="3"/>
      <c r="Q266" s="3"/>
      <c r="R266" s="3"/>
      <c r="S266" s="3"/>
      <c r="T266" s="3"/>
      <c r="U266" s="3"/>
      <c r="V266" s="3"/>
      <c r="W266" s="8"/>
      <c r="X266" s="9"/>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row>
    <row r="267" spans="2:88" ht="13">
      <c r="B267" s="3"/>
      <c r="C267" s="3"/>
      <c r="D267" s="3"/>
      <c r="E267" s="3"/>
      <c r="F267" s="3"/>
      <c r="G267" s="3"/>
      <c r="H267" s="3"/>
      <c r="I267" s="3"/>
      <c r="J267" s="3"/>
      <c r="K267" s="3"/>
      <c r="L267" s="3"/>
      <c r="M267" s="3"/>
      <c r="N267" s="3"/>
      <c r="O267" s="3"/>
      <c r="P267" s="3"/>
      <c r="Q267" s="3"/>
      <c r="R267" s="3"/>
      <c r="S267" s="3"/>
      <c r="T267" s="3"/>
      <c r="U267" s="3"/>
      <c r="V267" s="3"/>
      <c r="W267" s="8"/>
      <c r="X267" s="9"/>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row>
    <row r="268" spans="2:88" ht="13">
      <c r="B268" s="3"/>
      <c r="C268" s="3"/>
      <c r="D268" s="3"/>
      <c r="E268" s="3"/>
      <c r="F268" s="3"/>
      <c r="G268" s="3"/>
      <c r="H268" s="3"/>
      <c r="I268" s="3"/>
      <c r="J268" s="3"/>
      <c r="K268" s="3"/>
      <c r="L268" s="3"/>
      <c r="M268" s="3"/>
      <c r="N268" s="3"/>
      <c r="O268" s="3"/>
      <c r="P268" s="3"/>
      <c r="Q268" s="3"/>
      <c r="R268" s="3"/>
      <c r="S268" s="3"/>
      <c r="T268" s="3"/>
      <c r="U268" s="3"/>
      <c r="V268" s="3"/>
      <c r="W268" s="8"/>
      <c r="X268" s="9"/>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row>
    <row r="269" spans="2:88" ht="13">
      <c r="B269" s="3"/>
      <c r="C269" s="3"/>
      <c r="D269" s="3"/>
      <c r="E269" s="3"/>
      <c r="F269" s="3"/>
      <c r="G269" s="3"/>
      <c r="H269" s="3"/>
      <c r="I269" s="3"/>
      <c r="J269" s="3"/>
      <c r="K269" s="3"/>
      <c r="L269" s="3"/>
      <c r="M269" s="3"/>
      <c r="N269" s="3"/>
      <c r="O269" s="3"/>
      <c r="P269" s="3"/>
      <c r="Q269" s="3"/>
      <c r="R269" s="3"/>
      <c r="S269" s="3"/>
      <c r="T269" s="3"/>
      <c r="U269" s="3"/>
      <c r="V269" s="3"/>
      <c r="W269" s="8"/>
      <c r="X269" s="9"/>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row>
    <row r="270" spans="2:88" ht="13">
      <c r="B270" s="3"/>
      <c r="C270" s="3"/>
      <c r="D270" s="3"/>
      <c r="E270" s="3"/>
      <c r="F270" s="3"/>
      <c r="G270" s="3"/>
      <c r="H270" s="3"/>
      <c r="I270" s="3"/>
      <c r="J270" s="3"/>
      <c r="K270" s="3"/>
      <c r="L270" s="3"/>
      <c r="M270" s="3"/>
      <c r="N270" s="3"/>
      <c r="O270" s="3"/>
      <c r="P270" s="3"/>
      <c r="Q270" s="3"/>
      <c r="R270" s="3"/>
      <c r="S270" s="3"/>
      <c r="T270" s="3"/>
      <c r="U270" s="3"/>
      <c r="V270" s="3"/>
      <c r="W270" s="8"/>
      <c r="X270" s="9"/>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row>
    <row r="271" spans="2:88" ht="13">
      <c r="B271" s="3"/>
      <c r="C271" s="3"/>
      <c r="D271" s="3"/>
      <c r="E271" s="3"/>
      <c r="F271" s="3"/>
      <c r="G271" s="3"/>
      <c r="H271" s="3"/>
      <c r="I271" s="3"/>
      <c r="J271" s="3"/>
      <c r="K271" s="3"/>
      <c r="L271" s="3"/>
      <c r="M271" s="3"/>
      <c r="N271" s="3"/>
      <c r="O271" s="3"/>
      <c r="P271" s="3"/>
      <c r="Q271" s="3"/>
      <c r="R271" s="3"/>
      <c r="S271" s="3"/>
      <c r="T271" s="3"/>
      <c r="U271" s="3"/>
      <c r="V271" s="3"/>
      <c r="W271" s="8"/>
      <c r="X271" s="9"/>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row>
    <row r="272" spans="2:88" ht="13">
      <c r="B272" s="3"/>
      <c r="C272" s="3"/>
      <c r="D272" s="3"/>
      <c r="E272" s="3"/>
      <c r="F272" s="3"/>
      <c r="G272" s="3"/>
      <c r="H272" s="3"/>
      <c r="I272" s="3"/>
      <c r="J272" s="3"/>
      <c r="K272" s="3"/>
      <c r="L272" s="3"/>
      <c r="M272" s="3"/>
      <c r="N272" s="3"/>
      <c r="O272" s="3"/>
      <c r="P272" s="3"/>
      <c r="Q272" s="3"/>
      <c r="R272" s="3"/>
      <c r="S272" s="3"/>
      <c r="T272" s="3"/>
      <c r="U272" s="3"/>
      <c r="V272" s="3"/>
      <c r="W272" s="8"/>
      <c r="X272" s="9"/>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row>
    <row r="273" spans="2:88" ht="13">
      <c r="B273" s="3"/>
      <c r="C273" s="3"/>
      <c r="D273" s="3"/>
      <c r="E273" s="3"/>
      <c r="F273" s="3"/>
      <c r="G273" s="3"/>
      <c r="H273" s="3"/>
      <c r="I273" s="3"/>
      <c r="J273" s="3"/>
      <c r="K273" s="3"/>
      <c r="L273" s="3"/>
      <c r="M273" s="3"/>
      <c r="N273" s="3"/>
      <c r="O273" s="3"/>
      <c r="P273" s="3"/>
      <c r="Q273" s="3"/>
      <c r="R273" s="3"/>
      <c r="S273" s="3"/>
      <c r="T273" s="3"/>
      <c r="U273" s="3"/>
      <c r="V273" s="3"/>
      <c r="W273" s="8"/>
      <c r="X273" s="9"/>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row>
    <row r="274" spans="2:88" ht="13">
      <c r="B274" s="3"/>
      <c r="C274" s="3"/>
      <c r="D274" s="3"/>
      <c r="E274" s="3"/>
      <c r="F274" s="3"/>
      <c r="G274" s="3"/>
      <c r="H274" s="3"/>
      <c r="I274" s="3"/>
      <c r="J274" s="3"/>
      <c r="K274" s="3"/>
      <c r="L274" s="3"/>
      <c r="M274" s="3"/>
      <c r="N274" s="3"/>
      <c r="O274" s="3"/>
      <c r="P274" s="3"/>
      <c r="Q274" s="3"/>
      <c r="R274" s="3"/>
      <c r="S274" s="3"/>
      <c r="T274" s="3"/>
      <c r="U274" s="3"/>
      <c r="V274" s="3"/>
      <c r="W274" s="8"/>
      <c r="X274" s="9"/>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row>
    <row r="275" spans="2:88" ht="13">
      <c r="B275" s="3"/>
      <c r="C275" s="3"/>
      <c r="D275" s="3"/>
      <c r="E275" s="3"/>
      <c r="F275" s="3"/>
      <c r="G275" s="3"/>
      <c r="H275" s="3"/>
      <c r="I275" s="3"/>
      <c r="J275" s="3"/>
      <c r="K275" s="3"/>
      <c r="L275" s="3"/>
      <c r="M275" s="3"/>
      <c r="N275" s="3"/>
      <c r="O275" s="3"/>
      <c r="P275" s="3"/>
      <c r="Q275" s="3"/>
      <c r="R275" s="3"/>
      <c r="S275" s="3"/>
      <c r="T275" s="3"/>
      <c r="U275" s="3"/>
      <c r="V275" s="3"/>
      <c r="W275" s="8"/>
      <c r="X275" s="9"/>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row>
    <row r="276" spans="2:88" ht="13">
      <c r="B276" s="3"/>
      <c r="C276" s="3"/>
      <c r="D276" s="3"/>
      <c r="E276" s="3"/>
      <c r="F276" s="3"/>
      <c r="G276" s="3"/>
      <c r="H276" s="3"/>
      <c r="I276" s="3"/>
      <c r="J276" s="3"/>
      <c r="K276" s="3"/>
      <c r="L276" s="3"/>
      <c r="M276" s="3"/>
      <c r="N276" s="3"/>
      <c r="O276" s="3"/>
      <c r="P276" s="3"/>
      <c r="Q276" s="3"/>
      <c r="R276" s="3"/>
      <c r="S276" s="3"/>
      <c r="T276" s="3"/>
      <c r="U276" s="3"/>
      <c r="V276" s="3"/>
      <c r="W276" s="8"/>
      <c r="X276" s="9"/>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row>
    <row r="277" spans="2:88" ht="13">
      <c r="B277" s="3"/>
      <c r="C277" s="3"/>
      <c r="D277" s="3"/>
      <c r="E277" s="3"/>
      <c r="F277" s="3"/>
      <c r="G277" s="3"/>
      <c r="H277" s="3"/>
      <c r="I277" s="3"/>
      <c r="J277" s="3"/>
      <c r="K277" s="3"/>
      <c r="L277" s="3"/>
      <c r="M277" s="3"/>
      <c r="N277" s="3"/>
      <c r="O277" s="3"/>
      <c r="P277" s="3"/>
      <c r="Q277" s="3"/>
      <c r="R277" s="3"/>
      <c r="S277" s="3"/>
      <c r="T277" s="3"/>
      <c r="U277" s="3"/>
      <c r="V277" s="3"/>
      <c r="W277" s="8"/>
      <c r="X277" s="9"/>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row>
    <row r="278" spans="2:88" ht="13">
      <c r="B278" s="3"/>
      <c r="C278" s="3"/>
      <c r="D278" s="3"/>
      <c r="E278" s="3"/>
      <c r="F278" s="3"/>
      <c r="G278" s="3"/>
      <c r="H278" s="3"/>
      <c r="I278" s="3"/>
      <c r="J278" s="3"/>
      <c r="K278" s="3"/>
      <c r="L278" s="3"/>
      <c r="M278" s="3"/>
      <c r="N278" s="3"/>
      <c r="O278" s="3"/>
      <c r="P278" s="3"/>
      <c r="Q278" s="3"/>
      <c r="R278" s="3"/>
      <c r="S278" s="3"/>
      <c r="T278" s="3"/>
      <c r="U278" s="3"/>
      <c r="V278" s="3"/>
      <c r="W278" s="8"/>
      <c r="X278" s="9"/>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row>
    <row r="279" spans="2:88" ht="13">
      <c r="B279" s="3"/>
      <c r="C279" s="3"/>
      <c r="D279" s="3"/>
      <c r="E279" s="3"/>
      <c r="F279" s="3"/>
      <c r="G279" s="3"/>
      <c r="H279" s="3"/>
      <c r="I279" s="3"/>
      <c r="J279" s="3"/>
      <c r="K279" s="3"/>
      <c r="L279" s="3"/>
      <c r="M279" s="3"/>
      <c r="N279" s="3"/>
      <c r="O279" s="3"/>
      <c r="P279" s="3"/>
      <c r="Q279" s="3"/>
      <c r="R279" s="3"/>
      <c r="S279" s="3"/>
      <c r="T279" s="3"/>
      <c r="U279" s="3"/>
      <c r="V279" s="3"/>
      <c r="W279" s="8"/>
      <c r="X279" s="9"/>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row>
    <row r="280" spans="2:88" ht="13">
      <c r="B280" s="3"/>
      <c r="C280" s="3"/>
      <c r="D280" s="3"/>
      <c r="E280" s="3"/>
      <c r="F280" s="3"/>
      <c r="G280" s="3"/>
      <c r="H280" s="3"/>
      <c r="I280" s="3"/>
      <c r="J280" s="3"/>
      <c r="K280" s="3"/>
      <c r="L280" s="3"/>
      <c r="M280" s="3"/>
      <c r="N280" s="3"/>
      <c r="O280" s="3"/>
      <c r="P280" s="3"/>
      <c r="Q280" s="3"/>
      <c r="R280" s="3"/>
      <c r="S280" s="3"/>
      <c r="T280" s="3"/>
      <c r="U280" s="3"/>
      <c r="V280" s="3"/>
      <c r="W280" s="8"/>
      <c r="X280" s="9"/>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row>
    <row r="281" spans="2:88" ht="13">
      <c r="B281" s="3"/>
      <c r="C281" s="3"/>
      <c r="D281" s="3"/>
      <c r="E281" s="3"/>
      <c r="F281" s="3"/>
      <c r="G281" s="3"/>
      <c r="H281" s="3"/>
      <c r="I281" s="3"/>
      <c r="J281" s="3"/>
      <c r="K281" s="3"/>
      <c r="L281" s="3"/>
      <c r="M281" s="3"/>
      <c r="N281" s="3"/>
      <c r="O281" s="3"/>
      <c r="P281" s="3"/>
      <c r="Q281" s="3"/>
      <c r="R281" s="3"/>
      <c r="S281" s="3"/>
      <c r="T281" s="3"/>
      <c r="U281" s="3"/>
      <c r="V281" s="3"/>
      <c r="W281" s="8"/>
      <c r="X281" s="9"/>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row>
    <row r="282" spans="2:88" ht="13">
      <c r="B282" s="3"/>
      <c r="C282" s="3"/>
      <c r="D282" s="3"/>
      <c r="E282" s="3"/>
      <c r="F282" s="3"/>
      <c r="G282" s="3"/>
      <c r="H282" s="3"/>
      <c r="I282" s="3"/>
      <c r="J282" s="3"/>
      <c r="K282" s="3"/>
      <c r="L282" s="3"/>
      <c r="M282" s="3"/>
      <c r="N282" s="3"/>
      <c r="O282" s="3"/>
      <c r="P282" s="3"/>
      <c r="Q282" s="3"/>
      <c r="R282" s="3"/>
      <c r="S282" s="3"/>
      <c r="T282" s="3"/>
      <c r="U282" s="3"/>
      <c r="V282" s="3"/>
      <c r="W282" s="8"/>
      <c r="X282" s="9"/>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row>
    <row r="283" spans="2:88" ht="13">
      <c r="B283" s="3"/>
      <c r="C283" s="3"/>
      <c r="D283" s="3"/>
      <c r="E283" s="3"/>
      <c r="F283" s="3"/>
      <c r="G283" s="3"/>
      <c r="H283" s="3"/>
      <c r="I283" s="3"/>
      <c r="J283" s="3"/>
      <c r="K283" s="3"/>
      <c r="L283" s="3"/>
      <c r="M283" s="3"/>
      <c r="N283" s="3"/>
      <c r="O283" s="3"/>
      <c r="P283" s="3"/>
      <c r="Q283" s="3"/>
      <c r="R283" s="3"/>
      <c r="S283" s="3"/>
      <c r="T283" s="3"/>
      <c r="U283" s="3"/>
      <c r="V283" s="3"/>
      <c r="W283" s="8"/>
      <c r="X283" s="9"/>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row>
    <row r="284" spans="2:88" ht="13">
      <c r="B284" s="3"/>
      <c r="C284" s="3"/>
      <c r="D284" s="3"/>
      <c r="E284" s="3"/>
      <c r="F284" s="3"/>
      <c r="G284" s="3"/>
      <c r="H284" s="3"/>
      <c r="I284" s="3"/>
      <c r="J284" s="3"/>
      <c r="K284" s="3"/>
      <c r="L284" s="3"/>
      <c r="M284" s="3"/>
      <c r="N284" s="3"/>
      <c r="O284" s="3"/>
      <c r="P284" s="3"/>
      <c r="Q284" s="3"/>
      <c r="R284" s="3"/>
      <c r="S284" s="3"/>
      <c r="T284" s="3"/>
      <c r="U284" s="3"/>
      <c r="V284" s="3"/>
      <c r="W284" s="8"/>
      <c r="X284" s="9"/>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row>
    <row r="285" spans="2:88" ht="13">
      <c r="B285" s="3"/>
      <c r="C285" s="3"/>
      <c r="D285" s="3"/>
      <c r="E285" s="3"/>
      <c r="F285" s="3"/>
      <c r="G285" s="3"/>
      <c r="H285" s="3"/>
      <c r="I285" s="3"/>
      <c r="J285" s="3"/>
      <c r="K285" s="3"/>
      <c r="L285" s="3"/>
      <c r="M285" s="3"/>
      <c r="N285" s="3"/>
      <c r="O285" s="3"/>
      <c r="P285" s="3"/>
      <c r="Q285" s="3"/>
      <c r="R285" s="3"/>
      <c r="S285" s="3"/>
      <c r="T285" s="3"/>
      <c r="U285" s="3"/>
      <c r="V285" s="3"/>
      <c r="W285" s="8"/>
      <c r="X285" s="9"/>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row>
    <row r="286" spans="2:88" ht="13">
      <c r="B286" s="3"/>
      <c r="C286" s="3"/>
      <c r="D286" s="3"/>
      <c r="E286" s="3"/>
      <c r="F286" s="3"/>
      <c r="G286" s="3"/>
      <c r="H286" s="3"/>
      <c r="I286" s="3"/>
      <c r="J286" s="3"/>
      <c r="K286" s="3"/>
      <c r="L286" s="3"/>
      <c r="M286" s="3"/>
      <c r="N286" s="3"/>
      <c r="O286" s="3"/>
      <c r="P286" s="3"/>
      <c r="Q286" s="3"/>
      <c r="R286" s="3"/>
      <c r="S286" s="3"/>
      <c r="T286" s="3"/>
      <c r="U286" s="3"/>
      <c r="V286" s="3"/>
      <c r="W286" s="8"/>
      <c r="X286" s="9"/>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row>
    <row r="287" spans="2:88" ht="13">
      <c r="B287" s="3"/>
      <c r="C287" s="3"/>
      <c r="D287" s="3"/>
      <c r="E287" s="3"/>
      <c r="F287" s="3"/>
      <c r="G287" s="3"/>
      <c r="H287" s="3"/>
      <c r="I287" s="3"/>
      <c r="J287" s="3"/>
      <c r="K287" s="3"/>
      <c r="L287" s="3"/>
      <c r="M287" s="3"/>
      <c r="N287" s="3"/>
      <c r="O287" s="3"/>
      <c r="P287" s="3"/>
      <c r="Q287" s="3"/>
      <c r="R287" s="3"/>
      <c r="S287" s="3"/>
      <c r="T287" s="3"/>
      <c r="U287" s="3"/>
      <c r="V287" s="3"/>
      <c r="W287" s="8"/>
      <c r="X287" s="9"/>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row>
    <row r="288" spans="2:88" ht="13">
      <c r="B288" s="3"/>
      <c r="C288" s="3"/>
      <c r="D288" s="3"/>
      <c r="E288" s="3"/>
      <c r="F288" s="3"/>
      <c r="G288" s="3"/>
      <c r="H288" s="3"/>
      <c r="I288" s="3"/>
      <c r="J288" s="3"/>
      <c r="K288" s="3"/>
      <c r="L288" s="3"/>
      <c r="M288" s="3"/>
      <c r="N288" s="3"/>
      <c r="O288" s="3"/>
      <c r="P288" s="3"/>
      <c r="Q288" s="3"/>
      <c r="R288" s="3"/>
      <c r="S288" s="3"/>
      <c r="T288" s="3"/>
      <c r="U288" s="3"/>
      <c r="V288" s="3"/>
      <c r="W288" s="8"/>
      <c r="X288" s="9"/>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row>
    <row r="289" spans="2:88" ht="13">
      <c r="B289" s="3"/>
      <c r="C289" s="3"/>
      <c r="D289" s="3"/>
      <c r="E289" s="3"/>
      <c r="F289" s="3"/>
      <c r="G289" s="3"/>
      <c r="H289" s="3"/>
      <c r="I289" s="3"/>
      <c r="J289" s="3"/>
      <c r="K289" s="3"/>
      <c r="L289" s="3"/>
      <c r="M289" s="3"/>
      <c r="N289" s="3"/>
      <c r="O289" s="3"/>
      <c r="P289" s="3"/>
      <c r="Q289" s="3"/>
      <c r="R289" s="3"/>
      <c r="S289" s="3"/>
      <c r="T289" s="3"/>
      <c r="U289" s="3"/>
      <c r="V289" s="3"/>
      <c r="W289" s="8"/>
      <c r="X289" s="9"/>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row>
    <row r="290" spans="2:88" ht="13">
      <c r="B290" s="3"/>
      <c r="C290" s="3"/>
      <c r="D290" s="3"/>
      <c r="E290" s="3"/>
      <c r="F290" s="3"/>
      <c r="G290" s="3"/>
      <c r="H290" s="3"/>
      <c r="I290" s="3"/>
      <c r="J290" s="3"/>
      <c r="K290" s="3"/>
      <c r="L290" s="3"/>
      <c r="M290" s="3"/>
      <c r="N290" s="3"/>
      <c r="O290" s="3"/>
      <c r="P290" s="3"/>
      <c r="Q290" s="3"/>
      <c r="R290" s="3"/>
      <c r="S290" s="3"/>
      <c r="T290" s="3"/>
      <c r="U290" s="3"/>
      <c r="V290" s="3"/>
      <c r="W290" s="8"/>
      <c r="X290" s="9"/>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row>
    <row r="291" spans="2:88" ht="13">
      <c r="B291" s="3"/>
      <c r="C291" s="3"/>
      <c r="D291" s="3"/>
      <c r="E291" s="3"/>
      <c r="F291" s="3"/>
      <c r="G291" s="3"/>
      <c r="H291" s="3"/>
      <c r="I291" s="3"/>
      <c r="J291" s="3"/>
      <c r="K291" s="3"/>
      <c r="L291" s="3"/>
      <c r="M291" s="3"/>
      <c r="N291" s="3"/>
      <c r="O291" s="3"/>
      <c r="P291" s="3"/>
      <c r="Q291" s="3"/>
      <c r="R291" s="3"/>
      <c r="S291" s="3"/>
      <c r="T291" s="3"/>
      <c r="U291" s="3"/>
      <c r="V291" s="3"/>
      <c r="W291" s="8"/>
      <c r="X291" s="9"/>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row>
    <row r="292" spans="2:88" ht="13">
      <c r="B292" s="3"/>
      <c r="C292" s="3"/>
      <c r="D292" s="3"/>
      <c r="E292" s="3"/>
      <c r="F292" s="3"/>
      <c r="G292" s="3"/>
      <c r="H292" s="3"/>
      <c r="I292" s="3"/>
      <c r="J292" s="3"/>
      <c r="K292" s="3"/>
      <c r="L292" s="3"/>
      <c r="M292" s="3"/>
      <c r="N292" s="3"/>
      <c r="O292" s="3"/>
      <c r="P292" s="3"/>
      <c r="Q292" s="3"/>
      <c r="R292" s="3"/>
      <c r="S292" s="3"/>
      <c r="T292" s="3"/>
      <c r="U292" s="3"/>
      <c r="V292" s="3"/>
      <c r="W292" s="8"/>
      <c r="X292" s="9"/>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row>
    <row r="293" spans="2:88" ht="13">
      <c r="B293" s="3"/>
      <c r="C293" s="3"/>
      <c r="D293" s="3"/>
      <c r="E293" s="3"/>
      <c r="F293" s="3"/>
      <c r="G293" s="3"/>
      <c r="H293" s="3"/>
      <c r="I293" s="3"/>
      <c r="J293" s="3"/>
      <c r="K293" s="3"/>
      <c r="L293" s="3"/>
      <c r="M293" s="3"/>
      <c r="N293" s="3"/>
      <c r="O293" s="3"/>
      <c r="P293" s="3"/>
      <c r="Q293" s="3"/>
      <c r="R293" s="3"/>
      <c r="S293" s="3"/>
      <c r="T293" s="3"/>
      <c r="U293" s="3"/>
      <c r="V293" s="3"/>
      <c r="W293" s="8"/>
      <c r="X293" s="9"/>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row>
    <row r="294" spans="2:88" ht="13">
      <c r="B294" s="3"/>
      <c r="C294" s="3"/>
      <c r="D294" s="3"/>
      <c r="E294" s="3"/>
      <c r="F294" s="3"/>
      <c r="G294" s="3"/>
      <c r="H294" s="3"/>
      <c r="I294" s="3"/>
      <c r="J294" s="3"/>
      <c r="K294" s="3"/>
      <c r="L294" s="3"/>
      <c r="M294" s="3"/>
      <c r="N294" s="3"/>
      <c r="O294" s="3"/>
      <c r="P294" s="3"/>
      <c r="Q294" s="3"/>
      <c r="R294" s="3"/>
      <c r="S294" s="3"/>
      <c r="T294" s="3"/>
      <c r="U294" s="3"/>
      <c r="V294" s="3"/>
      <c r="W294" s="8"/>
      <c r="X294" s="9"/>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row>
    <row r="295" spans="2:88" ht="13">
      <c r="B295" s="3"/>
      <c r="C295" s="3"/>
      <c r="D295" s="3"/>
      <c r="E295" s="3"/>
      <c r="F295" s="3"/>
      <c r="G295" s="3"/>
      <c r="H295" s="3"/>
      <c r="I295" s="3"/>
      <c r="J295" s="3"/>
      <c r="K295" s="3"/>
      <c r="L295" s="3"/>
      <c r="M295" s="3"/>
      <c r="N295" s="3"/>
      <c r="O295" s="3"/>
      <c r="P295" s="3"/>
      <c r="Q295" s="3"/>
      <c r="R295" s="3"/>
      <c r="S295" s="3"/>
      <c r="T295" s="3"/>
      <c r="U295" s="3"/>
      <c r="V295" s="3"/>
      <c r="W295" s="8"/>
      <c r="X295" s="9"/>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row>
    <row r="296" spans="2:88" ht="13">
      <c r="B296" s="3"/>
      <c r="C296" s="3"/>
      <c r="D296" s="3"/>
      <c r="E296" s="3"/>
      <c r="F296" s="3"/>
      <c r="G296" s="3"/>
      <c r="H296" s="3"/>
      <c r="I296" s="3"/>
      <c r="J296" s="3"/>
      <c r="K296" s="3"/>
      <c r="L296" s="3"/>
      <c r="M296" s="3"/>
      <c r="N296" s="3"/>
      <c r="O296" s="3"/>
      <c r="P296" s="3"/>
      <c r="Q296" s="3"/>
      <c r="R296" s="3"/>
      <c r="S296" s="3"/>
      <c r="T296" s="3"/>
      <c r="U296" s="3"/>
      <c r="V296" s="3"/>
      <c r="W296" s="8"/>
      <c r="X296" s="9"/>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row>
    <row r="297" spans="2:88" ht="13">
      <c r="B297" s="3"/>
      <c r="C297" s="3"/>
      <c r="D297" s="3"/>
      <c r="E297" s="3"/>
      <c r="F297" s="3"/>
      <c r="G297" s="3"/>
      <c r="H297" s="3"/>
      <c r="I297" s="3"/>
      <c r="J297" s="3"/>
      <c r="K297" s="3"/>
      <c r="L297" s="3"/>
      <c r="M297" s="3"/>
      <c r="N297" s="3"/>
      <c r="O297" s="3"/>
      <c r="P297" s="3"/>
      <c r="Q297" s="3"/>
      <c r="R297" s="3"/>
      <c r="S297" s="3"/>
      <c r="T297" s="3"/>
      <c r="U297" s="3"/>
      <c r="V297" s="3"/>
      <c r="W297" s="8"/>
      <c r="X297" s="9"/>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row>
    <row r="298" spans="2:88" ht="13">
      <c r="B298" s="3"/>
      <c r="C298" s="3"/>
      <c r="D298" s="3"/>
      <c r="E298" s="3"/>
      <c r="F298" s="3"/>
      <c r="G298" s="3"/>
      <c r="H298" s="3"/>
      <c r="I298" s="3"/>
      <c r="J298" s="3"/>
      <c r="K298" s="3"/>
      <c r="L298" s="3"/>
      <c r="M298" s="3"/>
      <c r="N298" s="3"/>
      <c r="O298" s="3"/>
      <c r="P298" s="3"/>
      <c r="Q298" s="3"/>
      <c r="R298" s="3"/>
      <c r="S298" s="3"/>
      <c r="T298" s="3"/>
      <c r="U298" s="3"/>
      <c r="V298" s="3"/>
      <c r="W298" s="8"/>
      <c r="X298" s="9"/>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row>
    <row r="299" spans="2:88" ht="13">
      <c r="B299" s="3"/>
      <c r="C299" s="3"/>
      <c r="D299" s="3"/>
      <c r="E299" s="3"/>
      <c r="F299" s="3"/>
      <c r="G299" s="3"/>
      <c r="H299" s="3"/>
      <c r="I299" s="3"/>
      <c r="J299" s="3"/>
      <c r="K299" s="3"/>
      <c r="L299" s="3"/>
      <c r="M299" s="3"/>
      <c r="N299" s="3"/>
      <c r="O299" s="3"/>
      <c r="P299" s="3"/>
      <c r="Q299" s="3"/>
      <c r="R299" s="3"/>
      <c r="S299" s="3"/>
      <c r="T299" s="3"/>
      <c r="U299" s="3"/>
      <c r="V299" s="3"/>
      <c r="W299" s="8"/>
      <c r="X299" s="9"/>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row>
    <row r="300" spans="2:88" ht="13">
      <c r="B300" s="3"/>
      <c r="C300" s="3"/>
      <c r="D300" s="3"/>
      <c r="E300" s="3"/>
      <c r="F300" s="3"/>
      <c r="G300" s="3"/>
      <c r="H300" s="3"/>
      <c r="I300" s="3"/>
      <c r="J300" s="3"/>
      <c r="K300" s="3"/>
      <c r="L300" s="3"/>
      <c r="M300" s="3"/>
      <c r="N300" s="3"/>
      <c r="O300" s="3"/>
      <c r="P300" s="3"/>
      <c r="Q300" s="3"/>
      <c r="R300" s="3"/>
      <c r="S300" s="3"/>
      <c r="T300" s="3"/>
      <c r="U300" s="3"/>
      <c r="V300" s="3"/>
      <c r="W300" s="8"/>
      <c r="X300" s="9"/>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row>
    <row r="301" spans="2:88" ht="13">
      <c r="B301" s="3"/>
      <c r="C301" s="3"/>
      <c r="D301" s="3"/>
      <c r="E301" s="3"/>
      <c r="F301" s="3"/>
      <c r="G301" s="3"/>
      <c r="H301" s="3"/>
      <c r="I301" s="3"/>
      <c r="J301" s="3"/>
      <c r="K301" s="3"/>
      <c r="L301" s="3"/>
      <c r="M301" s="3"/>
      <c r="N301" s="3"/>
      <c r="O301" s="3"/>
      <c r="P301" s="3"/>
      <c r="Q301" s="3"/>
      <c r="R301" s="3"/>
      <c r="S301" s="3"/>
      <c r="T301" s="3"/>
      <c r="U301" s="3"/>
      <c r="V301" s="3"/>
      <c r="W301" s="8"/>
      <c r="X301" s="9"/>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row>
    <row r="302" spans="2:88" ht="13">
      <c r="B302" s="3"/>
      <c r="C302" s="3"/>
      <c r="D302" s="3"/>
      <c r="E302" s="3"/>
      <c r="F302" s="3"/>
      <c r="G302" s="3"/>
      <c r="H302" s="3"/>
      <c r="I302" s="3"/>
      <c r="J302" s="3"/>
      <c r="K302" s="3"/>
      <c r="L302" s="3"/>
      <c r="M302" s="3"/>
      <c r="N302" s="3"/>
      <c r="O302" s="3"/>
      <c r="P302" s="3"/>
      <c r="Q302" s="3"/>
      <c r="R302" s="3"/>
      <c r="S302" s="3"/>
      <c r="T302" s="3"/>
      <c r="U302" s="3"/>
      <c r="V302" s="3"/>
      <c r="W302" s="8"/>
      <c r="X302" s="9"/>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row>
    <row r="303" spans="2:88" ht="13">
      <c r="B303" s="3"/>
      <c r="C303" s="3"/>
      <c r="D303" s="3"/>
      <c r="E303" s="3"/>
      <c r="F303" s="3"/>
      <c r="G303" s="3"/>
      <c r="H303" s="3"/>
      <c r="I303" s="3"/>
      <c r="J303" s="3"/>
      <c r="K303" s="3"/>
      <c r="L303" s="3"/>
      <c r="M303" s="3"/>
      <c r="N303" s="3"/>
      <c r="O303" s="3"/>
      <c r="P303" s="3"/>
      <c r="Q303" s="3"/>
      <c r="R303" s="3"/>
      <c r="S303" s="3"/>
      <c r="T303" s="3"/>
      <c r="U303" s="3"/>
      <c r="V303" s="3"/>
      <c r="W303" s="8"/>
      <c r="X303" s="9"/>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row>
    <row r="304" spans="2:88" ht="13">
      <c r="B304" s="3"/>
      <c r="C304" s="3"/>
      <c r="D304" s="3"/>
      <c r="E304" s="3"/>
      <c r="F304" s="3"/>
      <c r="G304" s="3"/>
      <c r="H304" s="3"/>
      <c r="I304" s="3"/>
      <c r="J304" s="3"/>
      <c r="K304" s="3"/>
      <c r="L304" s="3"/>
      <c r="M304" s="3"/>
      <c r="N304" s="3"/>
      <c r="O304" s="3"/>
      <c r="P304" s="3"/>
      <c r="Q304" s="3"/>
      <c r="R304" s="3"/>
      <c r="S304" s="3"/>
      <c r="T304" s="3"/>
      <c r="U304" s="3"/>
      <c r="V304" s="3"/>
      <c r="W304" s="8"/>
      <c r="X304" s="9"/>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row>
    <row r="305" spans="2:88" ht="13">
      <c r="B305" s="3"/>
      <c r="C305" s="3"/>
      <c r="D305" s="3"/>
      <c r="E305" s="3"/>
      <c r="F305" s="3"/>
      <c r="G305" s="3"/>
      <c r="H305" s="3"/>
      <c r="I305" s="3"/>
      <c r="J305" s="3"/>
      <c r="K305" s="3"/>
      <c r="L305" s="3"/>
      <c r="M305" s="3"/>
      <c r="N305" s="3"/>
      <c r="O305" s="3"/>
      <c r="P305" s="3"/>
      <c r="Q305" s="3"/>
      <c r="R305" s="3"/>
      <c r="S305" s="3"/>
      <c r="T305" s="3"/>
      <c r="U305" s="3"/>
      <c r="V305" s="3"/>
      <c r="W305" s="8"/>
      <c r="X305" s="9"/>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row>
    <row r="306" spans="2:88" ht="13">
      <c r="B306" s="3"/>
      <c r="C306" s="3"/>
      <c r="D306" s="3"/>
      <c r="E306" s="3"/>
      <c r="F306" s="3"/>
      <c r="G306" s="3"/>
      <c r="H306" s="3"/>
      <c r="I306" s="3"/>
      <c r="J306" s="3"/>
      <c r="K306" s="3"/>
      <c r="L306" s="3"/>
      <c r="M306" s="3"/>
      <c r="N306" s="3"/>
      <c r="O306" s="3"/>
      <c r="P306" s="3"/>
      <c r="Q306" s="3"/>
      <c r="R306" s="3"/>
      <c r="S306" s="3"/>
      <c r="T306" s="3"/>
      <c r="U306" s="3"/>
      <c r="V306" s="3"/>
      <c r="W306" s="8"/>
      <c r="X306" s="9"/>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row>
    <row r="307" spans="2:88" ht="13">
      <c r="B307" s="3"/>
      <c r="C307" s="3"/>
      <c r="D307" s="3"/>
      <c r="E307" s="3"/>
      <c r="F307" s="3"/>
      <c r="G307" s="3"/>
      <c r="H307" s="3"/>
      <c r="I307" s="3"/>
      <c r="J307" s="3"/>
      <c r="K307" s="3"/>
      <c r="L307" s="3"/>
      <c r="M307" s="3"/>
      <c r="N307" s="3"/>
      <c r="O307" s="3"/>
      <c r="P307" s="3"/>
      <c r="Q307" s="3"/>
      <c r="R307" s="3"/>
      <c r="S307" s="3"/>
      <c r="T307" s="3"/>
      <c r="U307" s="3"/>
      <c r="V307" s="3"/>
      <c r="W307" s="8"/>
      <c r="X307" s="9"/>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row>
    <row r="308" spans="2:88" ht="13">
      <c r="B308" s="3"/>
      <c r="C308" s="3"/>
      <c r="D308" s="3"/>
      <c r="E308" s="3"/>
      <c r="F308" s="3"/>
      <c r="G308" s="3"/>
      <c r="H308" s="3"/>
      <c r="I308" s="3"/>
      <c r="J308" s="3"/>
      <c r="K308" s="3"/>
      <c r="L308" s="3"/>
      <c r="M308" s="3"/>
      <c r="N308" s="3"/>
      <c r="O308" s="3"/>
      <c r="P308" s="3"/>
      <c r="Q308" s="3"/>
      <c r="R308" s="3"/>
      <c r="S308" s="3"/>
      <c r="T308" s="3"/>
      <c r="U308" s="3"/>
      <c r="V308" s="3"/>
      <c r="W308" s="8"/>
      <c r="X308" s="9"/>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row>
    <row r="309" spans="2:88" ht="13">
      <c r="B309" s="3"/>
      <c r="C309" s="3"/>
      <c r="D309" s="3"/>
      <c r="E309" s="3"/>
      <c r="F309" s="3"/>
      <c r="G309" s="3"/>
      <c r="H309" s="3"/>
      <c r="I309" s="3"/>
      <c r="J309" s="3"/>
      <c r="K309" s="3"/>
      <c r="L309" s="3"/>
      <c r="M309" s="3"/>
      <c r="N309" s="3"/>
      <c r="O309" s="3"/>
      <c r="P309" s="3"/>
      <c r="Q309" s="3"/>
      <c r="R309" s="3"/>
      <c r="S309" s="3"/>
      <c r="T309" s="3"/>
      <c r="U309" s="3"/>
      <c r="V309" s="3"/>
      <c r="W309" s="8"/>
      <c r="X309" s="9"/>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row>
    <row r="310" spans="2:88" ht="13">
      <c r="B310" s="3"/>
      <c r="C310" s="3"/>
      <c r="D310" s="3"/>
      <c r="E310" s="3"/>
      <c r="F310" s="3"/>
      <c r="G310" s="3"/>
      <c r="H310" s="3"/>
      <c r="I310" s="3"/>
      <c r="J310" s="3"/>
      <c r="K310" s="3"/>
      <c r="L310" s="3"/>
      <c r="M310" s="3"/>
      <c r="N310" s="3"/>
      <c r="O310" s="3"/>
      <c r="P310" s="3"/>
      <c r="Q310" s="3"/>
      <c r="R310" s="3"/>
      <c r="S310" s="3"/>
      <c r="T310" s="3"/>
      <c r="U310" s="3"/>
      <c r="V310" s="3"/>
      <c r="W310" s="8"/>
      <c r="X310" s="9"/>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row>
    <row r="311" spans="2:88" ht="13">
      <c r="B311" s="3"/>
      <c r="C311" s="3"/>
      <c r="D311" s="3"/>
      <c r="E311" s="3"/>
      <c r="F311" s="3"/>
      <c r="G311" s="3"/>
      <c r="H311" s="3"/>
      <c r="I311" s="3"/>
      <c r="J311" s="3"/>
      <c r="K311" s="3"/>
      <c r="L311" s="3"/>
      <c r="M311" s="3"/>
      <c r="N311" s="3"/>
      <c r="O311" s="3"/>
      <c r="P311" s="3"/>
      <c r="Q311" s="3"/>
      <c r="R311" s="3"/>
      <c r="S311" s="3"/>
      <c r="T311" s="3"/>
      <c r="U311" s="3"/>
      <c r="V311" s="3"/>
      <c r="W311" s="8"/>
      <c r="X311" s="9"/>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row>
    <row r="312" spans="2:88" ht="13">
      <c r="B312" s="3"/>
      <c r="C312" s="3"/>
      <c r="D312" s="3"/>
      <c r="E312" s="3"/>
      <c r="F312" s="3"/>
      <c r="G312" s="3"/>
      <c r="H312" s="3"/>
      <c r="I312" s="3"/>
      <c r="J312" s="3"/>
      <c r="K312" s="3"/>
      <c r="L312" s="3"/>
      <c r="M312" s="3"/>
      <c r="N312" s="3"/>
      <c r="O312" s="3"/>
      <c r="P312" s="3"/>
      <c r="Q312" s="3"/>
      <c r="R312" s="3"/>
      <c r="S312" s="3"/>
      <c r="T312" s="3"/>
      <c r="U312" s="3"/>
      <c r="V312" s="3"/>
      <c r="W312" s="8"/>
      <c r="X312" s="9"/>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row>
    <row r="313" spans="2:88" ht="13">
      <c r="B313" s="3"/>
      <c r="C313" s="3"/>
      <c r="D313" s="3"/>
      <c r="E313" s="3"/>
      <c r="F313" s="3"/>
      <c r="G313" s="3"/>
      <c r="H313" s="3"/>
      <c r="I313" s="3"/>
      <c r="J313" s="3"/>
      <c r="K313" s="3"/>
      <c r="L313" s="3"/>
      <c r="M313" s="3"/>
      <c r="N313" s="3"/>
      <c r="O313" s="3"/>
      <c r="P313" s="3"/>
      <c r="Q313" s="3"/>
      <c r="R313" s="3"/>
      <c r="S313" s="3"/>
      <c r="T313" s="3"/>
      <c r="U313" s="3"/>
      <c r="V313" s="3"/>
      <c r="W313" s="8"/>
      <c r="X313" s="9"/>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row>
    <row r="314" spans="2:88" ht="13">
      <c r="B314" s="3"/>
      <c r="C314" s="3"/>
      <c r="D314" s="3"/>
      <c r="E314" s="3"/>
      <c r="F314" s="3"/>
      <c r="G314" s="3"/>
      <c r="H314" s="3"/>
      <c r="I314" s="3"/>
      <c r="J314" s="3"/>
      <c r="K314" s="3"/>
      <c r="L314" s="3"/>
      <c r="M314" s="3"/>
      <c r="N314" s="3"/>
      <c r="O314" s="3"/>
      <c r="P314" s="3"/>
      <c r="Q314" s="3"/>
      <c r="R314" s="3"/>
      <c r="S314" s="3"/>
      <c r="T314" s="3"/>
      <c r="U314" s="3"/>
      <c r="V314" s="3"/>
      <c r="W314" s="8"/>
      <c r="X314" s="9"/>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row>
    <row r="315" spans="2:88" ht="13">
      <c r="B315" s="3"/>
      <c r="C315" s="3"/>
      <c r="D315" s="3"/>
      <c r="E315" s="3"/>
      <c r="F315" s="3"/>
      <c r="G315" s="3"/>
      <c r="H315" s="3"/>
      <c r="I315" s="3"/>
      <c r="J315" s="3"/>
      <c r="K315" s="3"/>
      <c r="L315" s="3"/>
      <c r="M315" s="3"/>
      <c r="N315" s="3"/>
      <c r="O315" s="3"/>
      <c r="P315" s="3"/>
      <c r="Q315" s="3"/>
      <c r="R315" s="3"/>
      <c r="S315" s="3"/>
      <c r="T315" s="3"/>
      <c r="U315" s="3"/>
      <c r="V315" s="3"/>
      <c r="W315" s="8"/>
      <c r="X315" s="9"/>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row>
    <row r="316" spans="2:88" ht="13">
      <c r="B316" s="3"/>
      <c r="C316" s="3"/>
      <c r="D316" s="3"/>
      <c r="E316" s="3"/>
      <c r="F316" s="3"/>
      <c r="G316" s="3"/>
      <c r="H316" s="3"/>
      <c r="I316" s="3"/>
      <c r="J316" s="3"/>
      <c r="K316" s="3"/>
      <c r="L316" s="3"/>
      <c r="M316" s="3"/>
      <c r="N316" s="3"/>
      <c r="O316" s="3"/>
      <c r="P316" s="3"/>
      <c r="Q316" s="3"/>
      <c r="R316" s="3"/>
      <c r="S316" s="3"/>
      <c r="T316" s="3"/>
      <c r="U316" s="3"/>
      <c r="V316" s="3"/>
      <c r="W316" s="8"/>
      <c r="X316" s="9"/>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row>
    <row r="317" spans="2:88" ht="13">
      <c r="B317" s="3"/>
      <c r="C317" s="3"/>
      <c r="D317" s="3"/>
      <c r="E317" s="3"/>
      <c r="F317" s="3"/>
      <c r="G317" s="3"/>
      <c r="H317" s="3"/>
      <c r="I317" s="3"/>
      <c r="J317" s="3"/>
      <c r="K317" s="3"/>
      <c r="L317" s="3"/>
      <c r="M317" s="3"/>
      <c r="N317" s="3"/>
      <c r="O317" s="3"/>
      <c r="P317" s="3"/>
      <c r="Q317" s="3"/>
      <c r="R317" s="3"/>
      <c r="S317" s="3"/>
      <c r="T317" s="3"/>
      <c r="U317" s="3"/>
      <c r="V317" s="3"/>
      <c r="W317" s="8"/>
      <c r="X317" s="9"/>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row>
    <row r="318" spans="2:88" ht="13">
      <c r="B318" s="3"/>
      <c r="C318" s="3"/>
      <c r="D318" s="3"/>
      <c r="E318" s="3"/>
      <c r="F318" s="3"/>
      <c r="G318" s="3"/>
      <c r="H318" s="3"/>
      <c r="I318" s="3"/>
      <c r="J318" s="3"/>
      <c r="K318" s="3"/>
      <c r="L318" s="3"/>
      <c r="M318" s="3"/>
      <c r="N318" s="3"/>
      <c r="O318" s="3"/>
      <c r="P318" s="3"/>
      <c r="Q318" s="3"/>
      <c r="R318" s="3"/>
      <c r="S318" s="3"/>
      <c r="T318" s="3"/>
      <c r="U318" s="3"/>
      <c r="V318" s="3"/>
      <c r="W318" s="8"/>
      <c r="X318" s="9"/>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row>
    <row r="319" spans="2:88" ht="13">
      <c r="B319" s="3"/>
      <c r="C319" s="3"/>
      <c r="D319" s="3"/>
      <c r="E319" s="3"/>
      <c r="F319" s="3"/>
      <c r="G319" s="3"/>
      <c r="H319" s="3"/>
      <c r="I319" s="3"/>
      <c r="J319" s="3"/>
      <c r="K319" s="3"/>
      <c r="L319" s="3"/>
      <c r="M319" s="3"/>
      <c r="N319" s="3"/>
      <c r="O319" s="3"/>
      <c r="P319" s="3"/>
      <c r="Q319" s="3"/>
      <c r="R319" s="3"/>
      <c r="S319" s="3"/>
      <c r="T319" s="3"/>
      <c r="U319" s="3"/>
      <c r="V319" s="3"/>
      <c r="W319" s="8"/>
      <c r="X319" s="9"/>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row>
    <row r="320" spans="2:88" ht="13">
      <c r="B320" s="3"/>
      <c r="C320" s="3"/>
      <c r="D320" s="3"/>
      <c r="E320" s="3"/>
      <c r="F320" s="3"/>
      <c r="G320" s="3"/>
      <c r="H320" s="3"/>
      <c r="I320" s="3"/>
      <c r="J320" s="3"/>
      <c r="K320" s="3"/>
      <c r="L320" s="3"/>
      <c r="M320" s="3"/>
      <c r="N320" s="3"/>
      <c r="O320" s="3"/>
      <c r="P320" s="3"/>
      <c r="Q320" s="3"/>
      <c r="R320" s="3"/>
      <c r="S320" s="3"/>
      <c r="T320" s="3"/>
      <c r="U320" s="3"/>
      <c r="V320" s="3"/>
      <c r="W320" s="8"/>
      <c r="X320" s="9"/>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row>
    <row r="321" spans="2:88" ht="13">
      <c r="B321" s="3"/>
      <c r="C321" s="3"/>
      <c r="D321" s="3"/>
      <c r="E321" s="3"/>
      <c r="F321" s="3"/>
      <c r="G321" s="3"/>
      <c r="H321" s="3"/>
      <c r="I321" s="3"/>
      <c r="J321" s="3"/>
      <c r="K321" s="3"/>
      <c r="L321" s="3"/>
      <c r="M321" s="3"/>
      <c r="N321" s="3"/>
      <c r="O321" s="3"/>
      <c r="P321" s="3"/>
      <c r="Q321" s="3"/>
      <c r="R321" s="3"/>
      <c r="S321" s="3"/>
      <c r="T321" s="3"/>
      <c r="U321" s="3"/>
      <c r="V321" s="3"/>
      <c r="W321" s="8"/>
      <c r="X321" s="9"/>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row>
    <row r="322" spans="2:88" ht="13">
      <c r="B322" s="3"/>
      <c r="C322" s="3"/>
      <c r="D322" s="3"/>
      <c r="E322" s="3"/>
      <c r="F322" s="3"/>
      <c r="G322" s="3"/>
      <c r="H322" s="3"/>
      <c r="I322" s="3"/>
      <c r="J322" s="3"/>
      <c r="K322" s="3"/>
      <c r="L322" s="3"/>
      <c r="M322" s="3"/>
      <c r="N322" s="3"/>
      <c r="O322" s="3"/>
      <c r="P322" s="3"/>
      <c r="Q322" s="3"/>
      <c r="R322" s="3"/>
      <c r="S322" s="3"/>
      <c r="T322" s="3"/>
      <c r="U322" s="3"/>
      <c r="V322" s="3"/>
      <c r="W322" s="8"/>
      <c r="X322" s="9"/>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row>
    <row r="323" spans="2:88" ht="13">
      <c r="B323" s="3"/>
      <c r="C323" s="3"/>
      <c r="D323" s="3"/>
      <c r="E323" s="3"/>
      <c r="F323" s="3"/>
      <c r="G323" s="3"/>
      <c r="H323" s="3"/>
      <c r="I323" s="3"/>
      <c r="J323" s="3"/>
      <c r="K323" s="3"/>
      <c r="L323" s="3"/>
      <c r="M323" s="3"/>
      <c r="N323" s="3"/>
      <c r="O323" s="3"/>
      <c r="P323" s="3"/>
      <c r="Q323" s="3"/>
      <c r="R323" s="3"/>
      <c r="S323" s="3"/>
      <c r="T323" s="3"/>
      <c r="U323" s="3"/>
      <c r="V323" s="3"/>
      <c r="W323" s="8"/>
      <c r="X323" s="9"/>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row>
    <row r="324" spans="2:88" ht="13">
      <c r="B324" s="3"/>
      <c r="C324" s="3"/>
      <c r="D324" s="3"/>
      <c r="E324" s="3"/>
      <c r="F324" s="3"/>
      <c r="G324" s="3"/>
      <c r="H324" s="3"/>
      <c r="I324" s="3"/>
      <c r="J324" s="3"/>
      <c r="K324" s="3"/>
      <c r="L324" s="3"/>
      <c r="M324" s="3"/>
      <c r="N324" s="3"/>
      <c r="O324" s="3"/>
      <c r="P324" s="3"/>
      <c r="Q324" s="3"/>
      <c r="R324" s="3"/>
      <c r="S324" s="3"/>
      <c r="T324" s="3"/>
      <c r="U324" s="3"/>
      <c r="V324" s="3"/>
      <c r="W324" s="8"/>
      <c r="X324" s="9"/>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row>
    <row r="325" spans="2:88" ht="13">
      <c r="B325" s="3"/>
      <c r="C325" s="3"/>
      <c r="D325" s="3"/>
      <c r="E325" s="3"/>
      <c r="F325" s="3"/>
      <c r="G325" s="3"/>
      <c r="H325" s="3"/>
      <c r="I325" s="3"/>
      <c r="J325" s="3"/>
      <c r="K325" s="3"/>
      <c r="L325" s="3"/>
      <c r="M325" s="3"/>
      <c r="N325" s="3"/>
      <c r="O325" s="3"/>
      <c r="P325" s="3"/>
      <c r="Q325" s="3"/>
      <c r="R325" s="3"/>
      <c r="S325" s="3"/>
      <c r="T325" s="3"/>
      <c r="U325" s="3"/>
      <c r="V325" s="3"/>
      <c r="W325" s="8"/>
      <c r="X325" s="9"/>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row>
    <row r="326" spans="2:88" ht="13">
      <c r="B326" s="3"/>
      <c r="C326" s="3"/>
      <c r="D326" s="3"/>
      <c r="E326" s="3"/>
      <c r="F326" s="3"/>
      <c r="G326" s="3"/>
      <c r="H326" s="3"/>
      <c r="I326" s="3"/>
      <c r="J326" s="3"/>
      <c r="K326" s="3"/>
      <c r="L326" s="3"/>
      <c r="M326" s="3"/>
      <c r="N326" s="3"/>
      <c r="O326" s="3"/>
      <c r="P326" s="3"/>
      <c r="Q326" s="3"/>
      <c r="R326" s="3"/>
      <c r="S326" s="3"/>
      <c r="T326" s="3"/>
      <c r="U326" s="3"/>
      <c r="V326" s="3"/>
      <c r="W326" s="8"/>
      <c r="X326" s="9"/>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row>
    <row r="327" spans="2:88" ht="13">
      <c r="B327" s="3"/>
      <c r="C327" s="3"/>
      <c r="D327" s="3"/>
      <c r="E327" s="3"/>
      <c r="F327" s="3"/>
      <c r="G327" s="3"/>
      <c r="H327" s="3"/>
      <c r="I327" s="3"/>
      <c r="J327" s="3"/>
      <c r="K327" s="3"/>
      <c r="L327" s="3"/>
      <c r="M327" s="3"/>
      <c r="N327" s="3"/>
      <c r="O327" s="3"/>
      <c r="P327" s="3"/>
      <c r="Q327" s="3"/>
      <c r="R327" s="3"/>
      <c r="S327" s="3"/>
      <c r="T327" s="3"/>
      <c r="U327" s="3"/>
      <c r="V327" s="3"/>
      <c r="W327" s="8"/>
      <c r="X327" s="9"/>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row>
    <row r="328" spans="2:88" ht="13">
      <c r="B328" s="3"/>
      <c r="C328" s="3"/>
      <c r="D328" s="3"/>
      <c r="E328" s="3"/>
      <c r="F328" s="3"/>
      <c r="G328" s="3"/>
      <c r="H328" s="3"/>
      <c r="I328" s="3"/>
      <c r="J328" s="3"/>
      <c r="K328" s="3"/>
      <c r="L328" s="3"/>
      <c r="M328" s="3"/>
      <c r="N328" s="3"/>
      <c r="O328" s="3"/>
      <c r="P328" s="3"/>
      <c r="Q328" s="3"/>
      <c r="R328" s="3"/>
      <c r="S328" s="3"/>
      <c r="T328" s="3"/>
      <c r="U328" s="3"/>
      <c r="V328" s="3"/>
      <c r="W328" s="8"/>
      <c r="X328" s="9"/>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row>
    <row r="329" spans="2:88" ht="13">
      <c r="B329" s="3"/>
      <c r="C329" s="3"/>
      <c r="D329" s="3"/>
      <c r="E329" s="3"/>
      <c r="F329" s="3"/>
      <c r="G329" s="3"/>
      <c r="H329" s="3"/>
      <c r="I329" s="3"/>
      <c r="J329" s="3"/>
      <c r="K329" s="3"/>
      <c r="L329" s="3"/>
      <c r="M329" s="3"/>
      <c r="N329" s="3"/>
      <c r="O329" s="3"/>
      <c r="P329" s="3"/>
      <c r="Q329" s="3"/>
      <c r="R329" s="3"/>
      <c r="S329" s="3"/>
      <c r="T329" s="3"/>
      <c r="U329" s="3"/>
      <c r="V329" s="3"/>
      <c r="W329" s="8"/>
      <c r="X329" s="9"/>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row>
    <row r="330" spans="2:88" ht="13">
      <c r="B330" s="3"/>
      <c r="C330" s="3"/>
      <c r="D330" s="3"/>
      <c r="E330" s="3"/>
      <c r="F330" s="3"/>
      <c r="G330" s="3"/>
      <c r="H330" s="3"/>
      <c r="I330" s="3"/>
      <c r="J330" s="3"/>
      <c r="K330" s="3"/>
      <c r="L330" s="3"/>
      <c r="M330" s="3"/>
      <c r="N330" s="3"/>
      <c r="O330" s="3"/>
      <c r="P330" s="3"/>
      <c r="Q330" s="3"/>
      <c r="R330" s="3"/>
      <c r="S330" s="3"/>
      <c r="T330" s="3"/>
      <c r="U330" s="3"/>
      <c r="V330" s="3"/>
      <c r="W330" s="8"/>
      <c r="X330" s="9"/>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row>
    <row r="331" spans="2:88" ht="13">
      <c r="B331" s="3"/>
      <c r="C331" s="3"/>
      <c r="D331" s="3"/>
      <c r="E331" s="3"/>
      <c r="F331" s="3"/>
      <c r="G331" s="3"/>
      <c r="H331" s="3"/>
      <c r="I331" s="3"/>
      <c r="J331" s="3"/>
      <c r="K331" s="3"/>
      <c r="L331" s="3"/>
      <c r="M331" s="3"/>
      <c r="N331" s="3"/>
      <c r="O331" s="3"/>
      <c r="P331" s="3"/>
      <c r="Q331" s="3"/>
      <c r="R331" s="3"/>
      <c r="S331" s="3"/>
      <c r="T331" s="3"/>
      <c r="U331" s="3"/>
      <c r="V331" s="3"/>
      <c r="W331" s="8"/>
      <c r="X331" s="9"/>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row>
    <row r="332" spans="2:88" ht="13">
      <c r="B332" s="3"/>
      <c r="C332" s="3"/>
      <c r="D332" s="3"/>
      <c r="E332" s="3"/>
      <c r="F332" s="3"/>
      <c r="G332" s="3"/>
      <c r="H332" s="3"/>
      <c r="I332" s="3"/>
      <c r="J332" s="3"/>
      <c r="K332" s="3"/>
      <c r="L332" s="3"/>
      <c r="M332" s="3"/>
      <c r="N332" s="3"/>
      <c r="O332" s="3"/>
      <c r="P332" s="3"/>
      <c r="Q332" s="3"/>
      <c r="R332" s="3"/>
      <c r="S332" s="3"/>
      <c r="T332" s="3"/>
      <c r="U332" s="3"/>
      <c r="V332" s="3"/>
      <c r="W332" s="8"/>
      <c r="X332" s="9"/>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row>
    <row r="333" spans="2:88" ht="13">
      <c r="B333" s="3"/>
      <c r="C333" s="3"/>
      <c r="D333" s="3"/>
      <c r="E333" s="3"/>
      <c r="F333" s="3"/>
      <c r="G333" s="3"/>
      <c r="H333" s="3"/>
      <c r="I333" s="3"/>
      <c r="J333" s="3"/>
      <c r="K333" s="3"/>
      <c r="L333" s="3"/>
      <c r="M333" s="3"/>
      <c r="N333" s="3"/>
      <c r="O333" s="3"/>
      <c r="P333" s="3"/>
      <c r="Q333" s="3"/>
      <c r="R333" s="3"/>
      <c r="S333" s="3"/>
      <c r="T333" s="3"/>
      <c r="U333" s="3"/>
      <c r="V333" s="3"/>
      <c r="W333" s="8"/>
      <c r="X333" s="9"/>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row>
    <row r="334" spans="2:88" ht="13">
      <c r="B334" s="3"/>
      <c r="C334" s="3"/>
      <c r="D334" s="3"/>
      <c r="E334" s="3"/>
      <c r="F334" s="3"/>
      <c r="G334" s="3"/>
      <c r="H334" s="3"/>
      <c r="I334" s="3"/>
      <c r="J334" s="3"/>
      <c r="K334" s="3"/>
      <c r="L334" s="3"/>
      <c r="M334" s="3"/>
      <c r="N334" s="3"/>
      <c r="O334" s="3"/>
      <c r="P334" s="3"/>
      <c r="Q334" s="3"/>
      <c r="R334" s="3"/>
      <c r="S334" s="3"/>
      <c r="T334" s="3"/>
      <c r="U334" s="3"/>
      <c r="V334" s="3"/>
      <c r="W334" s="8"/>
      <c r="X334" s="9"/>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row>
    <row r="335" spans="2:88" ht="13">
      <c r="B335" s="3"/>
      <c r="C335" s="3"/>
      <c r="D335" s="3"/>
      <c r="E335" s="3"/>
      <c r="F335" s="3"/>
      <c r="G335" s="3"/>
      <c r="H335" s="3"/>
      <c r="I335" s="3"/>
      <c r="J335" s="3"/>
      <c r="K335" s="3"/>
      <c r="L335" s="3"/>
      <c r="M335" s="3"/>
      <c r="N335" s="3"/>
      <c r="O335" s="3"/>
      <c r="P335" s="3"/>
      <c r="Q335" s="3"/>
      <c r="R335" s="3"/>
      <c r="S335" s="3"/>
      <c r="T335" s="3"/>
      <c r="U335" s="3"/>
      <c r="V335" s="3"/>
      <c r="W335" s="8"/>
      <c r="X335" s="9"/>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row>
    <row r="336" spans="2:88" ht="13">
      <c r="B336" s="3"/>
      <c r="C336" s="3"/>
      <c r="D336" s="3"/>
      <c r="E336" s="3"/>
      <c r="F336" s="3"/>
      <c r="G336" s="3"/>
      <c r="H336" s="3"/>
      <c r="I336" s="3"/>
      <c r="J336" s="3"/>
      <c r="K336" s="3"/>
      <c r="L336" s="3"/>
      <c r="M336" s="3"/>
      <c r="N336" s="3"/>
      <c r="O336" s="3"/>
      <c r="P336" s="3"/>
      <c r="Q336" s="3"/>
      <c r="R336" s="3"/>
      <c r="S336" s="3"/>
      <c r="T336" s="3"/>
      <c r="U336" s="3"/>
      <c r="V336" s="3"/>
      <c r="W336" s="8"/>
      <c r="X336" s="9"/>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row>
    <row r="337" spans="2:88" ht="13">
      <c r="B337" s="3"/>
      <c r="C337" s="3"/>
      <c r="D337" s="3"/>
      <c r="E337" s="3"/>
      <c r="F337" s="3"/>
      <c r="G337" s="3"/>
      <c r="H337" s="3"/>
      <c r="I337" s="3"/>
      <c r="J337" s="3"/>
      <c r="K337" s="3"/>
      <c r="L337" s="3"/>
      <c r="M337" s="3"/>
      <c r="N337" s="3"/>
      <c r="O337" s="3"/>
      <c r="P337" s="3"/>
      <c r="Q337" s="3"/>
      <c r="R337" s="3"/>
      <c r="S337" s="3"/>
      <c r="T337" s="3"/>
      <c r="U337" s="3"/>
      <c r="V337" s="3"/>
      <c r="W337" s="8"/>
      <c r="X337" s="9"/>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row>
    <row r="338" spans="2:88" ht="13">
      <c r="B338" s="3"/>
      <c r="C338" s="3"/>
      <c r="D338" s="3"/>
      <c r="E338" s="3"/>
      <c r="F338" s="3"/>
      <c r="G338" s="3"/>
      <c r="H338" s="3"/>
      <c r="I338" s="3"/>
      <c r="J338" s="3"/>
      <c r="K338" s="3"/>
      <c r="L338" s="3"/>
      <c r="M338" s="3"/>
      <c r="N338" s="3"/>
      <c r="O338" s="3"/>
      <c r="P338" s="3"/>
      <c r="Q338" s="3"/>
      <c r="R338" s="3"/>
      <c r="S338" s="3"/>
      <c r="T338" s="3"/>
      <c r="U338" s="3"/>
      <c r="V338" s="3"/>
      <c r="W338" s="8"/>
      <c r="X338" s="9"/>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row>
    <row r="339" spans="2:88" ht="13">
      <c r="B339" s="3"/>
      <c r="C339" s="3"/>
      <c r="D339" s="3"/>
      <c r="E339" s="3"/>
      <c r="F339" s="3"/>
      <c r="G339" s="3"/>
      <c r="H339" s="3"/>
      <c r="I339" s="3"/>
      <c r="J339" s="3"/>
      <c r="K339" s="3"/>
      <c r="L339" s="3"/>
      <c r="M339" s="3"/>
      <c r="N339" s="3"/>
      <c r="O339" s="3"/>
      <c r="P339" s="3"/>
      <c r="Q339" s="3"/>
      <c r="R339" s="3"/>
      <c r="S339" s="3"/>
      <c r="T339" s="3"/>
      <c r="U339" s="3"/>
      <c r="V339" s="3"/>
      <c r="W339" s="8"/>
      <c r="X339" s="9"/>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row>
    <row r="340" spans="2:88" ht="13">
      <c r="B340" s="3"/>
      <c r="C340" s="3"/>
      <c r="D340" s="3"/>
      <c r="E340" s="3"/>
      <c r="F340" s="3"/>
      <c r="G340" s="3"/>
      <c r="H340" s="3"/>
      <c r="I340" s="3"/>
      <c r="J340" s="3"/>
      <c r="K340" s="3"/>
      <c r="L340" s="3"/>
      <c r="M340" s="3"/>
      <c r="N340" s="3"/>
      <c r="O340" s="3"/>
      <c r="P340" s="3"/>
      <c r="Q340" s="3"/>
      <c r="R340" s="3"/>
      <c r="S340" s="3"/>
      <c r="T340" s="3"/>
      <c r="U340" s="3"/>
      <c r="V340" s="3"/>
      <c r="W340" s="8"/>
      <c r="X340" s="9"/>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row>
    <row r="341" spans="2:88" ht="13">
      <c r="B341" s="3"/>
      <c r="C341" s="3"/>
      <c r="D341" s="3"/>
      <c r="E341" s="3"/>
      <c r="F341" s="3"/>
      <c r="G341" s="3"/>
      <c r="H341" s="3"/>
      <c r="I341" s="3"/>
      <c r="J341" s="3"/>
      <c r="K341" s="3"/>
      <c r="L341" s="3"/>
      <c r="M341" s="3"/>
      <c r="N341" s="3"/>
      <c r="O341" s="3"/>
      <c r="P341" s="3"/>
      <c r="Q341" s="3"/>
      <c r="R341" s="3"/>
      <c r="S341" s="3"/>
      <c r="T341" s="3"/>
      <c r="U341" s="3"/>
      <c r="V341" s="3"/>
      <c r="W341" s="8"/>
      <c r="X341" s="9"/>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row>
    <row r="342" spans="2:88" ht="13">
      <c r="B342" s="3"/>
      <c r="C342" s="3"/>
      <c r="D342" s="3"/>
      <c r="E342" s="3"/>
      <c r="F342" s="3"/>
      <c r="G342" s="3"/>
      <c r="H342" s="3"/>
      <c r="I342" s="3"/>
      <c r="J342" s="3"/>
      <c r="K342" s="3"/>
      <c r="L342" s="3"/>
      <c r="M342" s="3"/>
      <c r="N342" s="3"/>
      <c r="O342" s="3"/>
      <c r="P342" s="3"/>
      <c r="Q342" s="3"/>
      <c r="R342" s="3"/>
      <c r="S342" s="3"/>
      <c r="T342" s="3"/>
      <c r="U342" s="3"/>
      <c r="V342" s="3"/>
      <c r="W342" s="8"/>
      <c r="X342" s="9"/>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row>
    <row r="343" spans="2:88" ht="13">
      <c r="B343" s="3"/>
      <c r="C343" s="3"/>
      <c r="D343" s="3"/>
      <c r="E343" s="3"/>
      <c r="F343" s="3"/>
      <c r="G343" s="3"/>
      <c r="H343" s="3"/>
      <c r="I343" s="3"/>
      <c r="J343" s="3"/>
      <c r="K343" s="3"/>
      <c r="L343" s="3"/>
      <c r="M343" s="3"/>
      <c r="N343" s="3"/>
      <c r="O343" s="3"/>
      <c r="P343" s="3"/>
      <c r="Q343" s="3"/>
      <c r="R343" s="3"/>
      <c r="S343" s="3"/>
      <c r="T343" s="3"/>
      <c r="U343" s="3"/>
      <c r="V343" s="3"/>
      <c r="W343" s="8"/>
      <c r="X343" s="9"/>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row>
    <row r="344" spans="2:88" ht="13">
      <c r="B344" s="3"/>
      <c r="C344" s="3"/>
      <c r="D344" s="3"/>
      <c r="E344" s="3"/>
      <c r="F344" s="3"/>
      <c r="G344" s="3"/>
      <c r="H344" s="3"/>
      <c r="I344" s="3"/>
      <c r="J344" s="3"/>
      <c r="K344" s="3"/>
      <c r="L344" s="3"/>
      <c r="M344" s="3"/>
      <c r="N344" s="3"/>
      <c r="O344" s="3"/>
      <c r="P344" s="3"/>
      <c r="Q344" s="3"/>
      <c r="R344" s="3"/>
      <c r="S344" s="3"/>
      <c r="T344" s="3"/>
      <c r="U344" s="3"/>
      <c r="V344" s="3"/>
      <c r="W344" s="8"/>
      <c r="X344" s="9"/>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row>
    <row r="345" spans="2:88" ht="13">
      <c r="B345" s="3"/>
      <c r="C345" s="3"/>
      <c r="D345" s="3"/>
      <c r="E345" s="3"/>
      <c r="F345" s="3"/>
      <c r="G345" s="3"/>
      <c r="H345" s="3"/>
      <c r="I345" s="3"/>
      <c r="J345" s="3"/>
      <c r="K345" s="3"/>
      <c r="L345" s="3"/>
      <c r="M345" s="3"/>
      <c r="N345" s="3"/>
      <c r="O345" s="3"/>
      <c r="P345" s="3"/>
      <c r="Q345" s="3"/>
      <c r="R345" s="3"/>
      <c r="S345" s="3"/>
      <c r="T345" s="3"/>
      <c r="U345" s="3"/>
      <c r="V345" s="3"/>
      <c r="W345" s="8"/>
      <c r="X345" s="9"/>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row>
    <row r="346" spans="2:88" ht="13">
      <c r="B346" s="3"/>
      <c r="C346" s="3"/>
      <c r="D346" s="3"/>
      <c r="E346" s="3"/>
      <c r="F346" s="3"/>
      <c r="G346" s="3"/>
      <c r="H346" s="3"/>
      <c r="I346" s="3"/>
      <c r="J346" s="3"/>
      <c r="K346" s="3"/>
      <c r="L346" s="3"/>
      <c r="M346" s="3"/>
      <c r="N346" s="3"/>
      <c r="O346" s="3"/>
      <c r="P346" s="3"/>
      <c r="Q346" s="3"/>
      <c r="R346" s="3"/>
      <c r="S346" s="3"/>
      <c r="T346" s="3"/>
      <c r="U346" s="3"/>
      <c r="V346" s="3"/>
      <c r="W346" s="8"/>
      <c r="X346" s="9"/>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row>
    <row r="347" spans="2:88" ht="13">
      <c r="B347" s="3"/>
      <c r="C347" s="3"/>
      <c r="D347" s="3"/>
      <c r="E347" s="3"/>
      <c r="F347" s="3"/>
      <c r="G347" s="3"/>
      <c r="H347" s="3"/>
      <c r="I347" s="3"/>
      <c r="J347" s="3"/>
      <c r="K347" s="3"/>
      <c r="L347" s="3"/>
      <c r="M347" s="3"/>
      <c r="N347" s="3"/>
      <c r="O347" s="3"/>
      <c r="P347" s="3"/>
      <c r="Q347" s="3"/>
      <c r="R347" s="3"/>
      <c r="S347" s="3"/>
      <c r="T347" s="3"/>
      <c r="U347" s="3"/>
      <c r="V347" s="3"/>
      <c r="W347" s="8"/>
      <c r="X347" s="9"/>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row>
    <row r="348" spans="2:88" ht="13">
      <c r="B348" s="3"/>
      <c r="C348" s="3"/>
      <c r="D348" s="3"/>
      <c r="E348" s="3"/>
      <c r="F348" s="3"/>
      <c r="G348" s="3"/>
      <c r="H348" s="3"/>
      <c r="I348" s="3"/>
      <c r="J348" s="3"/>
      <c r="K348" s="3"/>
      <c r="L348" s="3"/>
      <c r="M348" s="3"/>
      <c r="N348" s="3"/>
      <c r="O348" s="3"/>
      <c r="P348" s="3"/>
      <c r="Q348" s="3"/>
      <c r="R348" s="3"/>
      <c r="S348" s="3"/>
      <c r="T348" s="3"/>
      <c r="U348" s="3"/>
      <c r="V348" s="3"/>
      <c r="W348" s="8"/>
      <c r="X348" s="9"/>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row>
    <row r="349" spans="2:88" ht="13">
      <c r="B349" s="3"/>
      <c r="C349" s="3"/>
      <c r="D349" s="3"/>
      <c r="E349" s="3"/>
      <c r="F349" s="3"/>
      <c r="G349" s="3"/>
      <c r="H349" s="3"/>
      <c r="I349" s="3"/>
      <c r="J349" s="3"/>
      <c r="K349" s="3"/>
      <c r="L349" s="3"/>
      <c r="M349" s="3"/>
      <c r="N349" s="3"/>
      <c r="O349" s="3"/>
      <c r="P349" s="3"/>
      <c r="Q349" s="3"/>
      <c r="R349" s="3"/>
      <c r="S349" s="3"/>
      <c r="T349" s="3"/>
      <c r="U349" s="3"/>
      <c r="V349" s="3"/>
      <c r="W349" s="8"/>
      <c r="X349" s="9"/>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row>
    <row r="350" spans="2:88" ht="13">
      <c r="B350" s="3"/>
      <c r="C350" s="3"/>
      <c r="D350" s="3"/>
      <c r="E350" s="3"/>
      <c r="F350" s="3"/>
      <c r="G350" s="3"/>
      <c r="H350" s="3"/>
      <c r="I350" s="3"/>
      <c r="J350" s="3"/>
      <c r="K350" s="3"/>
      <c r="L350" s="3"/>
      <c r="M350" s="3"/>
      <c r="N350" s="3"/>
      <c r="O350" s="3"/>
      <c r="P350" s="3"/>
      <c r="Q350" s="3"/>
      <c r="R350" s="3"/>
      <c r="S350" s="3"/>
      <c r="T350" s="3"/>
      <c r="U350" s="3"/>
      <c r="V350" s="3"/>
      <c r="W350" s="8"/>
      <c r="X350" s="9"/>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row>
    <row r="351" spans="2:88" ht="13">
      <c r="B351" s="3"/>
      <c r="C351" s="3"/>
      <c r="D351" s="3"/>
      <c r="E351" s="3"/>
      <c r="F351" s="3"/>
      <c r="G351" s="3"/>
      <c r="H351" s="3"/>
      <c r="I351" s="3"/>
      <c r="J351" s="3"/>
      <c r="K351" s="3"/>
      <c r="L351" s="3"/>
      <c r="M351" s="3"/>
      <c r="N351" s="3"/>
      <c r="O351" s="3"/>
      <c r="P351" s="3"/>
      <c r="Q351" s="3"/>
      <c r="R351" s="3"/>
      <c r="S351" s="3"/>
      <c r="T351" s="3"/>
      <c r="U351" s="3"/>
      <c r="V351" s="3"/>
      <c r="W351" s="8"/>
      <c r="X351" s="9"/>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row>
    <row r="352" spans="2:88" ht="13">
      <c r="B352" s="3"/>
      <c r="C352" s="3"/>
      <c r="D352" s="3"/>
      <c r="E352" s="3"/>
      <c r="F352" s="3"/>
      <c r="G352" s="3"/>
      <c r="H352" s="3"/>
      <c r="I352" s="3"/>
      <c r="J352" s="3"/>
      <c r="K352" s="3"/>
      <c r="L352" s="3"/>
      <c r="M352" s="3"/>
      <c r="N352" s="3"/>
      <c r="O352" s="3"/>
      <c r="P352" s="3"/>
      <c r="Q352" s="3"/>
      <c r="R352" s="3"/>
      <c r="S352" s="3"/>
      <c r="T352" s="3"/>
      <c r="U352" s="3"/>
      <c r="V352" s="3"/>
      <c r="W352" s="8"/>
      <c r="X352" s="9"/>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row>
    <row r="353" spans="2:88" ht="13">
      <c r="B353" s="3"/>
      <c r="C353" s="3"/>
      <c r="D353" s="3"/>
      <c r="E353" s="3"/>
      <c r="F353" s="3"/>
      <c r="G353" s="3"/>
      <c r="H353" s="3"/>
      <c r="I353" s="3"/>
      <c r="J353" s="3"/>
      <c r="K353" s="3"/>
      <c r="L353" s="3"/>
      <c r="M353" s="3"/>
      <c r="N353" s="3"/>
      <c r="O353" s="3"/>
      <c r="P353" s="3"/>
      <c r="Q353" s="3"/>
      <c r="R353" s="3"/>
      <c r="S353" s="3"/>
      <c r="T353" s="3"/>
      <c r="U353" s="3"/>
      <c r="V353" s="3"/>
      <c r="W353" s="8"/>
      <c r="X353" s="9"/>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row>
    <row r="354" spans="2:88" ht="13">
      <c r="B354" s="3"/>
      <c r="C354" s="3"/>
      <c r="D354" s="3"/>
      <c r="E354" s="3"/>
      <c r="F354" s="3"/>
      <c r="G354" s="3"/>
      <c r="H354" s="3"/>
      <c r="I354" s="3"/>
      <c r="J354" s="3"/>
      <c r="K354" s="3"/>
      <c r="L354" s="3"/>
      <c r="M354" s="3"/>
      <c r="N354" s="3"/>
      <c r="O354" s="3"/>
      <c r="P354" s="3"/>
      <c r="Q354" s="3"/>
      <c r="R354" s="3"/>
      <c r="S354" s="3"/>
      <c r="T354" s="3"/>
      <c r="U354" s="3"/>
      <c r="V354" s="3"/>
      <c r="W354" s="8"/>
      <c r="X354" s="9"/>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row>
    <row r="355" spans="2:88" ht="13">
      <c r="B355" s="3"/>
      <c r="C355" s="3"/>
      <c r="D355" s="3"/>
      <c r="E355" s="3"/>
      <c r="F355" s="3"/>
      <c r="G355" s="3"/>
      <c r="H355" s="3"/>
      <c r="I355" s="3"/>
      <c r="J355" s="3"/>
      <c r="K355" s="3"/>
      <c r="L355" s="3"/>
      <c r="M355" s="3"/>
      <c r="N355" s="3"/>
      <c r="O355" s="3"/>
      <c r="P355" s="3"/>
      <c r="Q355" s="3"/>
      <c r="R355" s="3"/>
      <c r="S355" s="3"/>
      <c r="T355" s="3"/>
      <c r="U355" s="3"/>
      <c r="V355" s="3"/>
      <c r="W355" s="8"/>
      <c r="X355" s="9"/>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row>
    <row r="356" spans="2:88" ht="13">
      <c r="B356" s="3"/>
      <c r="C356" s="3"/>
      <c r="D356" s="3"/>
      <c r="E356" s="3"/>
      <c r="F356" s="3"/>
      <c r="G356" s="3"/>
      <c r="H356" s="3"/>
      <c r="I356" s="3"/>
      <c r="J356" s="3"/>
      <c r="K356" s="3"/>
      <c r="L356" s="3"/>
      <c r="M356" s="3"/>
      <c r="N356" s="3"/>
      <c r="O356" s="3"/>
      <c r="P356" s="3"/>
      <c r="Q356" s="3"/>
      <c r="R356" s="3"/>
      <c r="S356" s="3"/>
      <c r="T356" s="3"/>
      <c r="U356" s="3"/>
      <c r="V356" s="3"/>
      <c r="W356" s="8"/>
      <c r="X356" s="9"/>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row>
    <row r="357" spans="2:88" ht="13">
      <c r="B357" s="3"/>
      <c r="C357" s="3"/>
      <c r="D357" s="3"/>
      <c r="E357" s="3"/>
      <c r="F357" s="3"/>
      <c r="G357" s="3"/>
      <c r="H357" s="3"/>
      <c r="I357" s="3"/>
      <c r="J357" s="3"/>
      <c r="K357" s="3"/>
      <c r="L357" s="3"/>
      <c r="M357" s="3"/>
      <c r="N357" s="3"/>
      <c r="O357" s="3"/>
      <c r="P357" s="3"/>
      <c r="Q357" s="3"/>
      <c r="R357" s="3"/>
      <c r="S357" s="3"/>
      <c r="T357" s="3"/>
      <c r="U357" s="3"/>
      <c r="V357" s="3"/>
      <c r="W357" s="8"/>
      <c r="X357" s="9"/>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row>
    <row r="358" spans="2:88" ht="13">
      <c r="B358" s="3"/>
      <c r="C358" s="3"/>
      <c r="D358" s="3"/>
      <c r="E358" s="3"/>
      <c r="F358" s="3"/>
      <c r="G358" s="3"/>
      <c r="H358" s="3"/>
      <c r="I358" s="3"/>
      <c r="J358" s="3"/>
      <c r="K358" s="3"/>
      <c r="L358" s="3"/>
      <c r="M358" s="3"/>
      <c r="N358" s="3"/>
      <c r="O358" s="3"/>
      <c r="P358" s="3"/>
      <c r="Q358" s="3"/>
      <c r="R358" s="3"/>
      <c r="S358" s="3"/>
      <c r="T358" s="3"/>
      <c r="U358" s="3"/>
      <c r="V358" s="3"/>
      <c r="W358" s="8"/>
      <c r="X358" s="9"/>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row>
    <row r="359" spans="2:88" ht="13">
      <c r="B359" s="3"/>
      <c r="C359" s="3"/>
      <c r="D359" s="3"/>
      <c r="E359" s="3"/>
      <c r="F359" s="3"/>
      <c r="G359" s="3"/>
      <c r="H359" s="3"/>
      <c r="I359" s="3"/>
      <c r="J359" s="3"/>
      <c r="K359" s="3"/>
      <c r="L359" s="3"/>
      <c r="M359" s="3"/>
      <c r="N359" s="3"/>
      <c r="O359" s="3"/>
      <c r="P359" s="3"/>
      <c r="Q359" s="3"/>
      <c r="R359" s="3"/>
      <c r="S359" s="3"/>
      <c r="T359" s="3"/>
      <c r="U359" s="3"/>
      <c r="V359" s="3"/>
      <c r="W359" s="8"/>
      <c r="X359" s="9"/>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row>
    <row r="360" spans="2:88" ht="13">
      <c r="B360" s="3"/>
      <c r="C360" s="3"/>
      <c r="D360" s="3"/>
      <c r="E360" s="3"/>
      <c r="F360" s="3"/>
      <c r="G360" s="3"/>
      <c r="H360" s="3"/>
      <c r="I360" s="3"/>
      <c r="J360" s="3"/>
      <c r="K360" s="3"/>
      <c r="L360" s="3"/>
      <c r="M360" s="3"/>
      <c r="N360" s="3"/>
      <c r="O360" s="3"/>
      <c r="P360" s="3"/>
      <c r="Q360" s="3"/>
      <c r="R360" s="3"/>
      <c r="S360" s="3"/>
      <c r="T360" s="3"/>
      <c r="U360" s="3"/>
      <c r="V360" s="3"/>
      <c r="W360" s="8"/>
      <c r="X360" s="9"/>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row>
    <row r="361" spans="2:88" ht="13">
      <c r="B361" s="3"/>
      <c r="C361" s="3"/>
      <c r="D361" s="3"/>
      <c r="E361" s="3"/>
      <c r="F361" s="3"/>
      <c r="G361" s="3"/>
      <c r="H361" s="3"/>
      <c r="I361" s="3"/>
      <c r="J361" s="3"/>
      <c r="K361" s="3"/>
      <c r="L361" s="3"/>
      <c r="M361" s="3"/>
      <c r="N361" s="3"/>
      <c r="O361" s="3"/>
      <c r="P361" s="3"/>
      <c r="Q361" s="3"/>
      <c r="R361" s="3"/>
      <c r="S361" s="3"/>
      <c r="T361" s="3"/>
      <c r="U361" s="3"/>
      <c r="V361" s="3"/>
      <c r="W361" s="8"/>
      <c r="X361" s="9"/>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row>
    <row r="362" spans="2:88" ht="13">
      <c r="B362" s="3"/>
      <c r="C362" s="3"/>
      <c r="D362" s="3"/>
      <c r="E362" s="3"/>
      <c r="F362" s="3"/>
      <c r="G362" s="3"/>
      <c r="H362" s="3"/>
      <c r="I362" s="3"/>
      <c r="J362" s="3"/>
      <c r="K362" s="3"/>
      <c r="L362" s="3"/>
      <c r="M362" s="3"/>
      <c r="N362" s="3"/>
      <c r="O362" s="3"/>
      <c r="P362" s="3"/>
      <c r="Q362" s="3"/>
      <c r="R362" s="3"/>
      <c r="S362" s="3"/>
      <c r="T362" s="3"/>
      <c r="U362" s="3"/>
      <c r="V362" s="3"/>
      <c r="W362" s="8"/>
      <c r="X362" s="9"/>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row>
    <row r="363" spans="2:88" ht="13">
      <c r="B363" s="3"/>
      <c r="C363" s="3"/>
      <c r="D363" s="3"/>
      <c r="E363" s="3"/>
      <c r="F363" s="3"/>
      <c r="G363" s="3"/>
      <c r="H363" s="3"/>
      <c r="I363" s="3"/>
      <c r="J363" s="3"/>
      <c r="K363" s="3"/>
      <c r="L363" s="3"/>
      <c r="M363" s="3"/>
      <c r="N363" s="3"/>
      <c r="O363" s="3"/>
      <c r="P363" s="3"/>
      <c r="Q363" s="3"/>
      <c r="R363" s="3"/>
      <c r="S363" s="3"/>
      <c r="T363" s="3"/>
      <c r="U363" s="3"/>
      <c r="V363" s="3"/>
      <c r="W363" s="8"/>
      <c r="X363" s="9"/>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row>
    <row r="364" spans="2:88" ht="13">
      <c r="B364" s="3"/>
      <c r="C364" s="3"/>
      <c r="D364" s="3"/>
      <c r="E364" s="3"/>
      <c r="F364" s="3"/>
      <c r="G364" s="3"/>
      <c r="H364" s="3"/>
      <c r="I364" s="3"/>
      <c r="J364" s="3"/>
      <c r="K364" s="3"/>
      <c r="L364" s="3"/>
      <c r="M364" s="3"/>
      <c r="N364" s="3"/>
      <c r="O364" s="3"/>
      <c r="P364" s="3"/>
      <c r="Q364" s="3"/>
      <c r="R364" s="3"/>
      <c r="S364" s="3"/>
      <c r="T364" s="3"/>
      <c r="U364" s="3"/>
      <c r="V364" s="3"/>
      <c r="W364" s="8"/>
      <c r="X364" s="9"/>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row>
    <row r="365" spans="2:88" ht="13">
      <c r="B365" s="3"/>
      <c r="C365" s="3"/>
      <c r="D365" s="3"/>
      <c r="E365" s="3"/>
      <c r="F365" s="3"/>
      <c r="G365" s="3"/>
      <c r="H365" s="3"/>
      <c r="I365" s="3"/>
      <c r="J365" s="3"/>
      <c r="K365" s="3"/>
      <c r="L365" s="3"/>
      <c r="M365" s="3"/>
      <c r="N365" s="3"/>
      <c r="O365" s="3"/>
      <c r="P365" s="3"/>
      <c r="Q365" s="3"/>
      <c r="R365" s="3"/>
      <c r="S365" s="3"/>
      <c r="T365" s="3"/>
      <c r="U365" s="3"/>
      <c r="V365" s="3"/>
      <c r="W365" s="8"/>
      <c r="X365" s="9"/>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row>
    <row r="366" spans="2:88" ht="13">
      <c r="B366" s="3"/>
      <c r="C366" s="3"/>
      <c r="D366" s="3"/>
      <c r="E366" s="3"/>
      <c r="F366" s="3"/>
      <c r="G366" s="3"/>
      <c r="H366" s="3"/>
      <c r="I366" s="3"/>
      <c r="J366" s="3"/>
      <c r="K366" s="3"/>
      <c r="L366" s="3"/>
      <c r="M366" s="3"/>
      <c r="N366" s="3"/>
      <c r="O366" s="3"/>
      <c r="P366" s="3"/>
      <c r="Q366" s="3"/>
      <c r="R366" s="3"/>
      <c r="S366" s="3"/>
      <c r="T366" s="3"/>
      <c r="U366" s="3"/>
      <c r="V366" s="3"/>
      <c r="W366" s="8"/>
      <c r="X366" s="9"/>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row>
    <row r="367" spans="2:88" ht="13">
      <c r="B367" s="3"/>
      <c r="C367" s="3"/>
      <c r="D367" s="3"/>
      <c r="E367" s="3"/>
      <c r="F367" s="3"/>
      <c r="G367" s="3"/>
      <c r="H367" s="3"/>
      <c r="I367" s="3"/>
      <c r="J367" s="3"/>
      <c r="K367" s="3"/>
      <c r="L367" s="3"/>
      <c r="M367" s="3"/>
      <c r="N367" s="3"/>
      <c r="O367" s="3"/>
      <c r="P367" s="3"/>
      <c r="Q367" s="3"/>
      <c r="R367" s="3"/>
      <c r="S367" s="3"/>
      <c r="T367" s="3"/>
      <c r="U367" s="3"/>
      <c r="V367" s="3"/>
      <c r="W367" s="8"/>
      <c r="X367" s="9"/>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row>
    <row r="368" spans="2:88" ht="13">
      <c r="B368" s="3"/>
      <c r="C368" s="3"/>
      <c r="D368" s="3"/>
      <c r="E368" s="3"/>
      <c r="F368" s="3"/>
      <c r="G368" s="3"/>
      <c r="H368" s="3"/>
      <c r="I368" s="3"/>
      <c r="J368" s="3"/>
      <c r="K368" s="3"/>
      <c r="L368" s="3"/>
      <c r="M368" s="3"/>
      <c r="N368" s="3"/>
      <c r="O368" s="3"/>
      <c r="P368" s="3"/>
      <c r="Q368" s="3"/>
      <c r="R368" s="3"/>
      <c r="S368" s="3"/>
      <c r="T368" s="3"/>
      <c r="U368" s="3"/>
      <c r="V368" s="3"/>
      <c r="W368" s="8"/>
      <c r="X368" s="9"/>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row>
    <row r="369" spans="2:88" ht="13">
      <c r="B369" s="3"/>
      <c r="C369" s="3"/>
      <c r="D369" s="3"/>
      <c r="E369" s="3"/>
      <c r="F369" s="3"/>
      <c r="G369" s="3"/>
      <c r="H369" s="3"/>
      <c r="I369" s="3"/>
      <c r="J369" s="3"/>
      <c r="K369" s="3"/>
      <c r="L369" s="3"/>
      <c r="M369" s="3"/>
      <c r="N369" s="3"/>
      <c r="O369" s="3"/>
      <c r="P369" s="3"/>
      <c r="Q369" s="3"/>
      <c r="R369" s="3"/>
      <c r="S369" s="3"/>
      <c r="T369" s="3"/>
      <c r="U369" s="3"/>
      <c r="V369" s="3"/>
      <c r="W369" s="8"/>
      <c r="X369" s="9"/>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row>
    <row r="370" spans="2:88" ht="13">
      <c r="B370" s="3"/>
      <c r="C370" s="3"/>
      <c r="D370" s="3"/>
      <c r="E370" s="3"/>
      <c r="F370" s="3"/>
      <c r="G370" s="3"/>
      <c r="H370" s="3"/>
      <c r="I370" s="3"/>
      <c r="J370" s="3"/>
      <c r="K370" s="3"/>
      <c r="L370" s="3"/>
      <c r="M370" s="3"/>
      <c r="N370" s="3"/>
      <c r="O370" s="3"/>
      <c r="P370" s="3"/>
      <c r="Q370" s="3"/>
      <c r="R370" s="3"/>
      <c r="S370" s="3"/>
      <c r="T370" s="3"/>
      <c r="U370" s="3"/>
      <c r="V370" s="3"/>
      <c r="W370" s="8"/>
      <c r="X370" s="9"/>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row>
    <row r="371" spans="2:88" ht="13">
      <c r="B371" s="3"/>
      <c r="C371" s="3"/>
      <c r="D371" s="3"/>
      <c r="E371" s="3"/>
      <c r="F371" s="3"/>
      <c r="G371" s="3"/>
      <c r="H371" s="3"/>
      <c r="I371" s="3"/>
      <c r="J371" s="3"/>
      <c r="K371" s="3"/>
      <c r="L371" s="3"/>
      <c r="M371" s="3"/>
      <c r="N371" s="3"/>
      <c r="O371" s="3"/>
      <c r="P371" s="3"/>
      <c r="Q371" s="3"/>
      <c r="R371" s="3"/>
      <c r="S371" s="3"/>
      <c r="T371" s="3"/>
      <c r="U371" s="3"/>
      <c r="V371" s="3"/>
      <c r="W371" s="8"/>
      <c r="X371" s="9"/>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row>
    <row r="372" spans="2:88" ht="13">
      <c r="B372" s="3"/>
      <c r="C372" s="3"/>
      <c r="D372" s="3"/>
      <c r="E372" s="3"/>
      <c r="F372" s="3"/>
      <c r="G372" s="3"/>
      <c r="H372" s="3"/>
      <c r="I372" s="3"/>
      <c r="J372" s="3"/>
      <c r="K372" s="3"/>
      <c r="L372" s="3"/>
      <c r="M372" s="3"/>
      <c r="N372" s="3"/>
      <c r="O372" s="3"/>
      <c r="P372" s="3"/>
      <c r="Q372" s="3"/>
      <c r="R372" s="3"/>
      <c r="S372" s="3"/>
      <c r="T372" s="3"/>
      <c r="U372" s="3"/>
      <c r="V372" s="3"/>
      <c r="W372" s="8"/>
      <c r="X372" s="9"/>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row>
    <row r="373" spans="2:88" ht="13">
      <c r="B373" s="3"/>
      <c r="C373" s="3"/>
      <c r="D373" s="3"/>
      <c r="E373" s="3"/>
      <c r="F373" s="3"/>
      <c r="G373" s="3"/>
      <c r="H373" s="3"/>
      <c r="I373" s="3"/>
      <c r="J373" s="3"/>
      <c r="K373" s="3"/>
      <c r="L373" s="3"/>
      <c r="M373" s="3"/>
      <c r="N373" s="3"/>
      <c r="O373" s="3"/>
      <c r="P373" s="3"/>
      <c r="Q373" s="3"/>
      <c r="R373" s="3"/>
      <c r="S373" s="3"/>
      <c r="T373" s="3"/>
      <c r="U373" s="3"/>
      <c r="V373" s="3"/>
      <c r="W373" s="8"/>
      <c r="X373" s="9"/>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row>
    <row r="374" spans="2:88" ht="13">
      <c r="B374" s="3"/>
      <c r="C374" s="3"/>
      <c r="D374" s="3"/>
      <c r="E374" s="3"/>
      <c r="F374" s="3"/>
      <c r="G374" s="3"/>
      <c r="H374" s="3"/>
      <c r="I374" s="3"/>
      <c r="J374" s="3"/>
      <c r="K374" s="3"/>
      <c r="L374" s="3"/>
      <c r="M374" s="3"/>
      <c r="N374" s="3"/>
      <c r="O374" s="3"/>
      <c r="P374" s="3"/>
      <c r="Q374" s="3"/>
      <c r="R374" s="3"/>
      <c r="S374" s="3"/>
      <c r="T374" s="3"/>
      <c r="U374" s="3"/>
      <c r="V374" s="3"/>
      <c r="W374" s="8"/>
      <c r="X374" s="9"/>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row>
    <row r="375" spans="2:88" ht="13">
      <c r="B375" s="3"/>
      <c r="C375" s="3"/>
      <c r="D375" s="3"/>
      <c r="E375" s="3"/>
      <c r="F375" s="3"/>
      <c r="G375" s="3"/>
      <c r="H375" s="3"/>
      <c r="I375" s="3"/>
      <c r="J375" s="3"/>
      <c r="K375" s="3"/>
      <c r="L375" s="3"/>
      <c r="M375" s="3"/>
      <c r="N375" s="3"/>
      <c r="O375" s="3"/>
      <c r="P375" s="3"/>
      <c r="Q375" s="3"/>
      <c r="R375" s="3"/>
      <c r="S375" s="3"/>
      <c r="T375" s="3"/>
      <c r="U375" s="3"/>
      <c r="V375" s="3"/>
      <c r="W375" s="8"/>
      <c r="X375" s="9"/>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row>
    <row r="376" spans="2:88" ht="13">
      <c r="B376" s="3"/>
      <c r="C376" s="3"/>
      <c r="D376" s="3"/>
      <c r="E376" s="3"/>
      <c r="F376" s="3"/>
      <c r="G376" s="3"/>
      <c r="H376" s="3"/>
      <c r="I376" s="3"/>
      <c r="J376" s="3"/>
      <c r="K376" s="3"/>
      <c r="L376" s="3"/>
      <c r="M376" s="3"/>
      <c r="N376" s="3"/>
      <c r="O376" s="3"/>
      <c r="P376" s="3"/>
      <c r="Q376" s="3"/>
      <c r="R376" s="3"/>
      <c r="S376" s="3"/>
      <c r="T376" s="3"/>
      <c r="U376" s="3"/>
      <c r="V376" s="3"/>
      <c r="W376" s="8"/>
      <c r="X376" s="9"/>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row>
    <row r="377" spans="2:88" ht="13">
      <c r="B377" s="3"/>
      <c r="C377" s="3"/>
      <c r="D377" s="3"/>
      <c r="E377" s="3"/>
      <c r="F377" s="3"/>
      <c r="G377" s="3"/>
      <c r="H377" s="3"/>
      <c r="I377" s="3"/>
      <c r="J377" s="3"/>
      <c r="K377" s="3"/>
      <c r="L377" s="3"/>
      <c r="M377" s="3"/>
      <c r="N377" s="3"/>
      <c r="O377" s="3"/>
      <c r="P377" s="3"/>
      <c r="Q377" s="3"/>
      <c r="R377" s="3"/>
      <c r="S377" s="3"/>
      <c r="T377" s="3"/>
      <c r="U377" s="3"/>
      <c r="V377" s="3"/>
      <c r="W377" s="8"/>
      <c r="X377" s="9"/>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row>
    <row r="378" spans="2:88" ht="13">
      <c r="B378" s="3"/>
      <c r="C378" s="3"/>
      <c r="D378" s="3"/>
      <c r="E378" s="3"/>
      <c r="F378" s="3"/>
      <c r="G378" s="3"/>
      <c r="H378" s="3"/>
      <c r="I378" s="3"/>
      <c r="J378" s="3"/>
      <c r="K378" s="3"/>
      <c r="L378" s="3"/>
      <c r="M378" s="3"/>
      <c r="N378" s="3"/>
      <c r="O378" s="3"/>
      <c r="P378" s="3"/>
      <c r="Q378" s="3"/>
      <c r="R378" s="3"/>
      <c r="S378" s="3"/>
      <c r="T378" s="3"/>
      <c r="U378" s="3"/>
      <c r="V378" s="3"/>
      <c r="W378" s="8"/>
      <c r="X378" s="9"/>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row>
    <row r="379" spans="2:88" ht="13">
      <c r="B379" s="3"/>
      <c r="C379" s="3"/>
      <c r="D379" s="3"/>
      <c r="E379" s="3"/>
      <c r="F379" s="3"/>
      <c r="G379" s="3"/>
      <c r="H379" s="3"/>
      <c r="I379" s="3"/>
      <c r="J379" s="3"/>
      <c r="K379" s="3"/>
      <c r="L379" s="3"/>
      <c r="M379" s="3"/>
      <c r="N379" s="3"/>
      <c r="O379" s="3"/>
      <c r="P379" s="3"/>
      <c r="Q379" s="3"/>
      <c r="R379" s="3"/>
      <c r="S379" s="3"/>
      <c r="T379" s="3"/>
      <c r="U379" s="3"/>
      <c r="V379" s="3"/>
      <c r="W379" s="8"/>
      <c r="X379" s="9"/>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row>
    <row r="380" spans="2:88" ht="13">
      <c r="B380" s="3"/>
      <c r="C380" s="3"/>
      <c r="D380" s="3"/>
      <c r="E380" s="3"/>
      <c r="F380" s="3"/>
      <c r="G380" s="3"/>
      <c r="H380" s="3"/>
      <c r="I380" s="3"/>
      <c r="J380" s="3"/>
      <c r="K380" s="3"/>
      <c r="L380" s="3"/>
      <c r="M380" s="3"/>
      <c r="N380" s="3"/>
      <c r="O380" s="3"/>
      <c r="P380" s="3"/>
      <c r="Q380" s="3"/>
      <c r="R380" s="3"/>
      <c r="S380" s="3"/>
      <c r="T380" s="3"/>
      <c r="U380" s="3"/>
      <c r="V380" s="3"/>
      <c r="W380" s="8"/>
      <c r="X380" s="9"/>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row>
    <row r="381" spans="2:88" ht="13">
      <c r="B381" s="3"/>
      <c r="C381" s="3"/>
      <c r="D381" s="3"/>
      <c r="E381" s="3"/>
      <c r="F381" s="3"/>
      <c r="G381" s="3"/>
      <c r="H381" s="3"/>
      <c r="I381" s="3"/>
      <c r="J381" s="3"/>
      <c r="K381" s="3"/>
      <c r="L381" s="3"/>
      <c r="M381" s="3"/>
      <c r="N381" s="3"/>
      <c r="O381" s="3"/>
      <c r="P381" s="3"/>
      <c r="Q381" s="3"/>
      <c r="R381" s="3"/>
      <c r="S381" s="3"/>
      <c r="T381" s="3"/>
      <c r="U381" s="3"/>
      <c r="V381" s="3"/>
      <c r="W381" s="8"/>
      <c r="X381" s="9"/>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row>
    <row r="382" spans="2:88" ht="13">
      <c r="B382" s="3"/>
      <c r="C382" s="3"/>
      <c r="D382" s="3"/>
      <c r="E382" s="3"/>
      <c r="F382" s="3"/>
      <c r="G382" s="3"/>
      <c r="H382" s="3"/>
      <c r="I382" s="3"/>
      <c r="J382" s="3"/>
      <c r="K382" s="3"/>
      <c r="L382" s="3"/>
      <c r="M382" s="3"/>
      <c r="N382" s="3"/>
      <c r="O382" s="3"/>
      <c r="P382" s="3"/>
      <c r="Q382" s="3"/>
      <c r="R382" s="3"/>
      <c r="S382" s="3"/>
      <c r="T382" s="3"/>
      <c r="U382" s="3"/>
      <c r="V382" s="3"/>
      <c r="W382" s="8"/>
      <c r="X382" s="9"/>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row>
    <row r="383" spans="2:88" ht="13">
      <c r="B383" s="3"/>
      <c r="C383" s="3"/>
      <c r="D383" s="3"/>
      <c r="E383" s="3"/>
      <c r="F383" s="3"/>
      <c r="G383" s="3"/>
      <c r="H383" s="3"/>
      <c r="I383" s="3"/>
      <c r="J383" s="3"/>
      <c r="K383" s="3"/>
      <c r="L383" s="3"/>
      <c r="M383" s="3"/>
      <c r="N383" s="3"/>
      <c r="O383" s="3"/>
      <c r="P383" s="3"/>
      <c r="Q383" s="3"/>
      <c r="R383" s="3"/>
      <c r="S383" s="3"/>
      <c r="T383" s="3"/>
      <c r="U383" s="3"/>
      <c r="V383" s="3"/>
      <c r="W383" s="8"/>
      <c r="X383" s="9"/>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row>
    <row r="384" spans="2:88" ht="13">
      <c r="B384" s="3"/>
      <c r="C384" s="3"/>
      <c r="D384" s="3"/>
      <c r="E384" s="3"/>
      <c r="F384" s="3"/>
      <c r="G384" s="3"/>
      <c r="H384" s="3"/>
      <c r="I384" s="3"/>
      <c r="J384" s="3"/>
      <c r="K384" s="3"/>
      <c r="L384" s="3"/>
      <c r="M384" s="3"/>
      <c r="N384" s="3"/>
      <c r="O384" s="3"/>
      <c r="P384" s="3"/>
      <c r="Q384" s="3"/>
      <c r="R384" s="3"/>
      <c r="S384" s="3"/>
      <c r="T384" s="3"/>
      <c r="U384" s="3"/>
      <c r="V384" s="3"/>
      <c r="W384" s="8"/>
      <c r="X384" s="9"/>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row>
    <row r="385" spans="2:88" ht="13">
      <c r="B385" s="3"/>
      <c r="C385" s="3"/>
      <c r="D385" s="3"/>
      <c r="E385" s="3"/>
      <c r="F385" s="3"/>
      <c r="G385" s="3"/>
      <c r="H385" s="3"/>
      <c r="I385" s="3"/>
      <c r="J385" s="3"/>
      <c r="K385" s="3"/>
      <c r="L385" s="3"/>
      <c r="M385" s="3"/>
      <c r="N385" s="3"/>
      <c r="O385" s="3"/>
      <c r="P385" s="3"/>
      <c r="Q385" s="3"/>
      <c r="R385" s="3"/>
      <c r="S385" s="3"/>
      <c r="T385" s="3"/>
      <c r="U385" s="3"/>
      <c r="V385" s="3"/>
      <c r="W385" s="8"/>
      <c r="X385" s="9"/>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row>
    <row r="386" spans="2:88" ht="13">
      <c r="B386" s="3"/>
      <c r="C386" s="3"/>
      <c r="D386" s="3"/>
      <c r="E386" s="3"/>
      <c r="F386" s="3"/>
      <c r="G386" s="3"/>
      <c r="H386" s="3"/>
      <c r="I386" s="3"/>
      <c r="J386" s="3"/>
      <c r="K386" s="3"/>
      <c r="L386" s="3"/>
      <c r="M386" s="3"/>
      <c r="N386" s="3"/>
      <c r="O386" s="3"/>
      <c r="P386" s="3"/>
      <c r="Q386" s="3"/>
      <c r="R386" s="3"/>
      <c r="S386" s="3"/>
      <c r="T386" s="3"/>
      <c r="U386" s="3"/>
      <c r="V386" s="3"/>
      <c r="W386" s="8"/>
      <c r="X386" s="9"/>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row>
    <row r="387" spans="2:88" ht="13">
      <c r="B387" s="3"/>
      <c r="C387" s="3"/>
      <c r="D387" s="3"/>
      <c r="E387" s="3"/>
      <c r="F387" s="3"/>
      <c r="G387" s="3"/>
      <c r="H387" s="3"/>
      <c r="I387" s="3"/>
      <c r="J387" s="3"/>
      <c r="K387" s="3"/>
      <c r="L387" s="3"/>
      <c r="M387" s="3"/>
      <c r="N387" s="3"/>
      <c r="O387" s="3"/>
      <c r="P387" s="3"/>
      <c r="Q387" s="3"/>
      <c r="R387" s="3"/>
      <c r="S387" s="3"/>
      <c r="T387" s="3"/>
      <c r="U387" s="3"/>
      <c r="V387" s="3"/>
      <c r="W387" s="8"/>
      <c r="X387" s="9"/>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row>
    <row r="388" spans="2:88" ht="13">
      <c r="B388" s="3"/>
      <c r="C388" s="3"/>
      <c r="D388" s="3"/>
      <c r="E388" s="3"/>
      <c r="F388" s="3"/>
      <c r="G388" s="3"/>
      <c r="H388" s="3"/>
      <c r="I388" s="3"/>
      <c r="J388" s="3"/>
      <c r="K388" s="3"/>
      <c r="L388" s="3"/>
      <c r="M388" s="3"/>
      <c r="N388" s="3"/>
      <c r="O388" s="3"/>
      <c r="P388" s="3"/>
      <c r="Q388" s="3"/>
      <c r="R388" s="3"/>
      <c r="S388" s="3"/>
      <c r="T388" s="3"/>
      <c r="U388" s="3"/>
      <c r="V388" s="3"/>
      <c r="W388" s="8"/>
      <c r="X388" s="9"/>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row>
    <row r="389" spans="2:88" ht="13">
      <c r="B389" s="3"/>
      <c r="C389" s="3"/>
      <c r="D389" s="3"/>
      <c r="E389" s="3"/>
      <c r="F389" s="3"/>
      <c r="G389" s="3"/>
      <c r="H389" s="3"/>
      <c r="I389" s="3"/>
      <c r="J389" s="3"/>
      <c r="K389" s="3"/>
      <c r="L389" s="3"/>
      <c r="M389" s="3"/>
      <c r="N389" s="3"/>
      <c r="O389" s="3"/>
      <c r="P389" s="3"/>
      <c r="Q389" s="3"/>
      <c r="R389" s="3"/>
      <c r="S389" s="3"/>
      <c r="T389" s="3"/>
      <c r="U389" s="3"/>
      <c r="V389" s="3"/>
      <c r="W389" s="8"/>
      <c r="X389" s="9"/>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row>
    <row r="390" spans="2:88" ht="13">
      <c r="B390" s="3"/>
      <c r="C390" s="3"/>
      <c r="D390" s="3"/>
      <c r="E390" s="3"/>
      <c r="F390" s="3"/>
      <c r="G390" s="3"/>
      <c r="H390" s="3"/>
      <c r="I390" s="3"/>
      <c r="J390" s="3"/>
      <c r="K390" s="3"/>
      <c r="L390" s="3"/>
      <c r="M390" s="3"/>
      <c r="N390" s="3"/>
      <c r="O390" s="3"/>
      <c r="P390" s="3"/>
      <c r="Q390" s="3"/>
      <c r="R390" s="3"/>
      <c r="S390" s="3"/>
      <c r="T390" s="3"/>
      <c r="U390" s="3"/>
      <c r="V390" s="3"/>
      <c r="W390" s="8"/>
      <c r="X390" s="9"/>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row>
    <row r="391" spans="2:88" ht="13">
      <c r="B391" s="3"/>
      <c r="C391" s="3"/>
      <c r="D391" s="3"/>
      <c r="E391" s="3"/>
      <c r="F391" s="3"/>
      <c r="G391" s="3"/>
      <c r="H391" s="3"/>
      <c r="I391" s="3"/>
      <c r="J391" s="3"/>
      <c r="K391" s="3"/>
      <c r="L391" s="3"/>
      <c r="M391" s="3"/>
      <c r="N391" s="3"/>
      <c r="O391" s="3"/>
      <c r="P391" s="3"/>
      <c r="Q391" s="3"/>
      <c r="R391" s="3"/>
      <c r="S391" s="3"/>
      <c r="T391" s="3"/>
      <c r="U391" s="3"/>
      <c r="V391" s="3"/>
      <c r="W391" s="8"/>
      <c r="X391" s="9"/>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row>
    <row r="392" spans="2:88" ht="13">
      <c r="B392" s="3"/>
      <c r="C392" s="3"/>
      <c r="D392" s="3"/>
      <c r="E392" s="3"/>
      <c r="F392" s="3"/>
      <c r="G392" s="3"/>
      <c r="H392" s="3"/>
      <c r="I392" s="3"/>
      <c r="J392" s="3"/>
      <c r="K392" s="3"/>
      <c r="L392" s="3"/>
      <c r="M392" s="3"/>
      <c r="N392" s="3"/>
      <c r="O392" s="3"/>
      <c r="P392" s="3"/>
      <c r="Q392" s="3"/>
      <c r="R392" s="3"/>
      <c r="S392" s="3"/>
      <c r="T392" s="3"/>
      <c r="U392" s="3"/>
      <c r="V392" s="3"/>
      <c r="W392" s="8"/>
      <c r="X392" s="9"/>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row>
    <row r="393" spans="2:88" ht="13">
      <c r="B393" s="3"/>
      <c r="C393" s="3"/>
      <c r="D393" s="3"/>
      <c r="E393" s="3"/>
      <c r="F393" s="3"/>
      <c r="G393" s="3"/>
      <c r="H393" s="3"/>
      <c r="I393" s="3"/>
      <c r="J393" s="3"/>
      <c r="K393" s="3"/>
      <c r="L393" s="3"/>
      <c r="M393" s="3"/>
      <c r="N393" s="3"/>
      <c r="O393" s="3"/>
      <c r="P393" s="3"/>
      <c r="Q393" s="3"/>
      <c r="R393" s="3"/>
      <c r="S393" s="3"/>
      <c r="T393" s="3"/>
      <c r="U393" s="3"/>
      <c r="V393" s="3"/>
      <c r="W393" s="8"/>
      <c r="X393" s="9"/>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row>
    <row r="394" spans="2:88" ht="13">
      <c r="B394" s="3"/>
      <c r="C394" s="3"/>
      <c r="D394" s="3"/>
      <c r="E394" s="3"/>
      <c r="F394" s="3"/>
      <c r="G394" s="3"/>
      <c r="H394" s="3"/>
      <c r="I394" s="3"/>
      <c r="J394" s="3"/>
      <c r="K394" s="3"/>
      <c r="L394" s="3"/>
      <c r="M394" s="3"/>
      <c r="N394" s="3"/>
      <c r="O394" s="3"/>
      <c r="P394" s="3"/>
      <c r="Q394" s="3"/>
      <c r="R394" s="3"/>
      <c r="S394" s="3"/>
      <c r="T394" s="3"/>
      <c r="U394" s="3"/>
      <c r="V394" s="3"/>
      <c r="W394" s="8"/>
      <c r="X394" s="9"/>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row>
    <row r="395" spans="2:88" ht="13">
      <c r="B395" s="3"/>
      <c r="C395" s="3"/>
      <c r="D395" s="3"/>
      <c r="E395" s="3"/>
      <c r="F395" s="3"/>
      <c r="G395" s="3"/>
      <c r="H395" s="3"/>
      <c r="I395" s="3"/>
      <c r="J395" s="3"/>
      <c r="K395" s="3"/>
      <c r="L395" s="3"/>
      <c r="M395" s="3"/>
      <c r="N395" s="3"/>
      <c r="O395" s="3"/>
      <c r="P395" s="3"/>
      <c r="Q395" s="3"/>
      <c r="R395" s="3"/>
      <c r="S395" s="3"/>
      <c r="T395" s="3"/>
      <c r="U395" s="3"/>
      <c r="V395" s="3"/>
      <c r="W395" s="8"/>
      <c r="X395" s="9"/>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row>
    <row r="396" spans="2:88" ht="13">
      <c r="B396" s="3"/>
      <c r="C396" s="3"/>
      <c r="D396" s="3"/>
      <c r="E396" s="3"/>
      <c r="F396" s="3"/>
      <c r="G396" s="3"/>
      <c r="H396" s="3"/>
      <c r="I396" s="3"/>
      <c r="J396" s="3"/>
      <c r="K396" s="3"/>
      <c r="L396" s="3"/>
      <c r="M396" s="3"/>
      <c r="N396" s="3"/>
      <c r="O396" s="3"/>
      <c r="P396" s="3"/>
      <c r="Q396" s="3"/>
      <c r="R396" s="3"/>
      <c r="S396" s="3"/>
      <c r="T396" s="3"/>
      <c r="U396" s="3"/>
      <c r="V396" s="3"/>
      <c r="W396" s="8"/>
      <c r="X396" s="9"/>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row>
    <row r="397" spans="2:88" ht="13">
      <c r="B397" s="3"/>
      <c r="C397" s="3"/>
      <c r="D397" s="3"/>
      <c r="E397" s="3"/>
      <c r="F397" s="3"/>
      <c r="G397" s="3"/>
      <c r="H397" s="3"/>
      <c r="I397" s="3"/>
      <c r="J397" s="3"/>
      <c r="K397" s="3"/>
      <c r="L397" s="3"/>
      <c r="M397" s="3"/>
      <c r="N397" s="3"/>
      <c r="O397" s="3"/>
      <c r="P397" s="3"/>
      <c r="Q397" s="3"/>
      <c r="R397" s="3"/>
      <c r="S397" s="3"/>
      <c r="T397" s="3"/>
      <c r="U397" s="3"/>
      <c r="V397" s="3"/>
      <c r="W397" s="8"/>
      <c r="X397" s="9"/>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row>
    <row r="398" spans="2:88" ht="13">
      <c r="B398" s="3"/>
      <c r="C398" s="3"/>
      <c r="D398" s="3"/>
      <c r="E398" s="3"/>
      <c r="F398" s="3"/>
      <c r="G398" s="3"/>
      <c r="H398" s="3"/>
      <c r="I398" s="3"/>
      <c r="J398" s="3"/>
      <c r="K398" s="3"/>
      <c r="L398" s="3"/>
      <c r="M398" s="3"/>
      <c r="N398" s="3"/>
      <c r="O398" s="3"/>
      <c r="P398" s="3"/>
      <c r="Q398" s="3"/>
      <c r="R398" s="3"/>
      <c r="S398" s="3"/>
      <c r="T398" s="3"/>
      <c r="U398" s="3"/>
      <c r="V398" s="3"/>
      <c r="W398" s="8"/>
      <c r="X398" s="9"/>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row>
    <row r="399" spans="2:88" ht="13">
      <c r="B399" s="3"/>
      <c r="C399" s="3"/>
      <c r="D399" s="3"/>
      <c r="E399" s="3"/>
      <c r="F399" s="3"/>
      <c r="G399" s="3"/>
      <c r="H399" s="3"/>
      <c r="I399" s="3"/>
      <c r="J399" s="3"/>
      <c r="K399" s="3"/>
      <c r="L399" s="3"/>
      <c r="M399" s="3"/>
      <c r="N399" s="3"/>
      <c r="O399" s="3"/>
      <c r="P399" s="3"/>
      <c r="Q399" s="3"/>
      <c r="R399" s="3"/>
      <c r="S399" s="3"/>
      <c r="T399" s="3"/>
      <c r="U399" s="3"/>
      <c r="V399" s="3"/>
      <c r="W399" s="8"/>
      <c r="X399" s="9"/>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row>
    <row r="400" spans="2:88" ht="13">
      <c r="B400" s="3"/>
      <c r="C400" s="3"/>
      <c r="D400" s="3"/>
      <c r="E400" s="3"/>
      <c r="F400" s="3"/>
      <c r="G400" s="3"/>
      <c r="H400" s="3"/>
      <c r="I400" s="3"/>
      <c r="J400" s="3"/>
      <c r="K400" s="3"/>
      <c r="L400" s="3"/>
      <c r="M400" s="3"/>
      <c r="N400" s="3"/>
      <c r="O400" s="3"/>
      <c r="P400" s="3"/>
      <c r="Q400" s="3"/>
      <c r="R400" s="3"/>
      <c r="S400" s="3"/>
      <c r="T400" s="3"/>
      <c r="U400" s="3"/>
      <c r="V400" s="3"/>
      <c r="W400" s="8"/>
      <c r="X400" s="9"/>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row>
    <row r="401" spans="2:88" ht="13">
      <c r="B401" s="3"/>
      <c r="C401" s="3"/>
      <c r="D401" s="3"/>
      <c r="E401" s="3"/>
      <c r="F401" s="3"/>
      <c r="G401" s="3"/>
      <c r="H401" s="3"/>
      <c r="I401" s="3"/>
      <c r="J401" s="3"/>
      <c r="K401" s="3"/>
      <c r="L401" s="3"/>
      <c r="M401" s="3"/>
      <c r="N401" s="3"/>
      <c r="O401" s="3"/>
      <c r="P401" s="3"/>
      <c r="Q401" s="3"/>
      <c r="R401" s="3"/>
      <c r="S401" s="3"/>
      <c r="T401" s="3"/>
      <c r="U401" s="3"/>
      <c r="V401" s="3"/>
      <c r="W401" s="8"/>
      <c r="X401" s="9"/>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row>
    <row r="402" spans="2:88" ht="13">
      <c r="B402" s="3"/>
      <c r="C402" s="3"/>
      <c r="D402" s="3"/>
      <c r="E402" s="3"/>
      <c r="F402" s="3"/>
      <c r="G402" s="3"/>
      <c r="H402" s="3"/>
      <c r="I402" s="3"/>
      <c r="J402" s="3"/>
      <c r="K402" s="3"/>
      <c r="L402" s="3"/>
      <c r="M402" s="3"/>
      <c r="N402" s="3"/>
      <c r="O402" s="3"/>
      <c r="P402" s="3"/>
      <c r="Q402" s="3"/>
      <c r="R402" s="3"/>
      <c r="S402" s="3"/>
      <c r="T402" s="3"/>
      <c r="U402" s="3"/>
      <c r="V402" s="3"/>
      <c r="W402" s="8"/>
      <c r="X402" s="9"/>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row>
    <row r="403" spans="2:88" ht="13">
      <c r="B403" s="3"/>
      <c r="C403" s="3"/>
      <c r="D403" s="3"/>
      <c r="E403" s="3"/>
      <c r="F403" s="3"/>
      <c r="G403" s="3"/>
      <c r="H403" s="3"/>
      <c r="I403" s="3"/>
      <c r="J403" s="3"/>
      <c r="K403" s="3"/>
      <c r="L403" s="3"/>
      <c r="M403" s="3"/>
      <c r="N403" s="3"/>
      <c r="O403" s="3"/>
      <c r="P403" s="3"/>
      <c r="Q403" s="3"/>
      <c r="R403" s="3"/>
      <c r="S403" s="3"/>
      <c r="T403" s="3"/>
      <c r="U403" s="3"/>
      <c r="V403" s="3"/>
      <c r="W403" s="8"/>
      <c r="X403" s="9"/>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row>
    <row r="404" spans="2:88" ht="13">
      <c r="B404" s="3"/>
      <c r="C404" s="3"/>
      <c r="D404" s="3"/>
      <c r="E404" s="3"/>
      <c r="F404" s="3"/>
      <c r="G404" s="3"/>
      <c r="H404" s="3"/>
      <c r="I404" s="3"/>
      <c r="J404" s="3"/>
      <c r="K404" s="3"/>
      <c r="L404" s="3"/>
      <c r="M404" s="3"/>
      <c r="N404" s="3"/>
      <c r="O404" s="3"/>
      <c r="P404" s="3"/>
      <c r="Q404" s="3"/>
      <c r="R404" s="3"/>
      <c r="S404" s="3"/>
      <c r="T404" s="3"/>
      <c r="U404" s="3"/>
      <c r="V404" s="3"/>
      <c r="W404" s="8"/>
      <c r="X404" s="9"/>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row>
    <row r="405" spans="2:88" ht="13">
      <c r="B405" s="3"/>
      <c r="C405" s="3"/>
      <c r="D405" s="3"/>
      <c r="E405" s="3"/>
      <c r="F405" s="3"/>
      <c r="G405" s="3"/>
      <c r="H405" s="3"/>
      <c r="I405" s="3"/>
      <c r="J405" s="3"/>
      <c r="K405" s="3"/>
      <c r="L405" s="3"/>
      <c r="M405" s="3"/>
      <c r="N405" s="3"/>
      <c r="O405" s="3"/>
      <c r="P405" s="3"/>
      <c r="Q405" s="3"/>
      <c r="R405" s="3"/>
      <c r="S405" s="3"/>
      <c r="T405" s="3"/>
      <c r="U405" s="3"/>
      <c r="V405" s="3"/>
      <c r="W405" s="8"/>
      <c r="X405" s="9"/>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row>
    <row r="406" spans="2:88" ht="13">
      <c r="B406" s="3"/>
      <c r="C406" s="3"/>
      <c r="D406" s="3"/>
      <c r="E406" s="3"/>
      <c r="F406" s="3"/>
      <c r="G406" s="3"/>
      <c r="H406" s="3"/>
      <c r="I406" s="3"/>
      <c r="J406" s="3"/>
      <c r="K406" s="3"/>
      <c r="L406" s="3"/>
      <c r="M406" s="3"/>
      <c r="N406" s="3"/>
      <c r="O406" s="3"/>
      <c r="P406" s="3"/>
      <c r="Q406" s="3"/>
      <c r="R406" s="3"/>
      <c r="S406" s="3"/>
      <c r="T406" s="3"/>
      <c r="U406" s="3"/>
      <c r="V406" s="3"/>
      <c r="W406" s="8"/>
      <c r="X406" s="9"/>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row>
    <row r="407" spans="2:88" ht="13">
      <c r="B407" s="3"/>
      <c r="C407" s="3"/>
      <c r="D407" s="3"/>
      <c r="E407" s="3"/>
      <c r="F407" s="3"/>
      <c r="G407" s="3"/>
      <c r="H407" s="3"/>
      <c r="I407" s="3"/>
      <c r="J407" s="3"/>
      <c r="K407" s="3"/>
      <c r="L407" s="3"/>
      <c r="M407" s="3"/>
      <c r="N407" s="3"/>
      <c r="O407" s="3"/>
      <c r="P407" s="3"/>
      <c r="Q407" s="3"/>
      <c r="R407" s="3"/>
      <c r="S407" s="3"/>
      <c r="T407" s="3"/>
      <c r="U407" s="3"/>
      <c r="V407" s="3"/>
      <c r="W407" s="8"/>
      <c r="X407" s="9"/>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row>
    <row r="408" spans="2:88" ht="13">
      <c r="B408" s="3"/>
      <c r="C408" s="3"/>
      <c r="D408" s="3"/>
      <c r="E408" s="3"/>
      <c r="F408" s="3"/>
      <c r="G408" s="3"/>
      <c r="H408" s="3"/>
      <c r="I408" s="3"/>
      <c r="J408" s="3"/>
      <c r="K408" s="3"/>
      <c r="L408" s="3"/>
      <c r="M408" s="3"/>
      <c r="N408" s="3"/>
      <c r="O408" s="3"/>
      <c r="P408" s="3"/>
      <c r="Q408" s="3"/>
      <c r="R408" s="3"/>
      <c r="S408" s="3"/>
      <c r="T408" s="3"/>
      <c r="U408" s="3"/>
      <c r="V408" s="3"/>
      <c r="W408" s="8"/>
      <c r="X408" s="9"/>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row>
    <row r="409" spans="2:88" ht="13">
      <c r="B409" s="3"/>
      <c r="C409" s="3"/>
      <c r="D409" s="3"/>
      <c r="E409" s="3"/>
      <c r="F409" s="3"/>
      <c r="G409" s="3"/>
      <c r="H409" s="3"/>
      <c r="I409" s="3"/>
      <c r="J409" s="3"/>
      <c r="K409" s="3"/>
      <c r="L409" s="3"/>
      <c r="M409" s="3"/>
      <c r="N409" s="3"/>
      <c r="O409" s="3"/>
      <c r="P409" s="3"/>
      <c r="Q409" s="3"/>
      <c r="R409" s="3"/>
      <c r="S409" s="3"/>
      <c r="T409" s="3"/>
      <c r="U409" s="3"/>
      <c r="V409" s="3"/>
      <c r="W409" s="8"/>
      <c r="X409" s="9"/>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row>
    <row r="410" spans="2:88" ht="13">
      <c r="B410" s="3"/>
      <c r="C410" s="3"/>
      <c r="D410" s="3"/>
      <c r="E410" s="3"/>
      <c r="F410" s="3"/>
      <c r="G410" s="3"/>
      <c r="H410" s="3"/>
      <c r="I410" s="3"/>
      <c r="J410" s="3"/>
      <c r="K410" s="3"/>
      <c r="L410" s="3"/>
      <c r="M410" s="3"/>
      <c r="N410" s="3"/>
      <c r="O410" s="3"/>
      <c r="P410" s="3"/>
      <c r="Q410" s="3"/>
      <c r="R410" s="3"/>
      <c r="S410" s="3"/>
      <c r="T410" s="3"/>
      <c r="U410" s="3"/>
      <c r="V410" s="3"/>
      <c r="W410" s="8"/>
      <c r="X410" s="9"/>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row>
    <row r="411" spans="2:88" ht="13">
      <c r="B411" s="3"/>
      <c r="C411" s="3"/>
      <c r="D411" s="3"/>
      <c r="E411" s="3"/>
      <c r="F411" s="3"/>
      <c r="G411" s="3"/>
      <c r="H411" s="3"/>
      <c r="I411" s="3"/>
      <c r="J411" s="3"/>
      <c r="K411" s="3"/>
      <c r="L411" s="3"/>
      <c r="M411" s="3"/>
      <c r="N411" s="3"/>
      <c r="O411" s="3"/>
      <c r="P411" s="3"/>
      <c r="Q411" s="3"/>
      <c r="R411" s="3"/>
      <c r="S411" s="3"/>
      <c r="T411" s="3"/>
      <c r="U411" s="3"/>
      <c r="V411" s="3"/>
      <c r="W411" s="8"/>
      <c r="X411" s="9"/>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row>
    <row r="412" spans="2:88" ht="13">
      <c r="B412" s="3"/>
      <c r="C412" s="3"/>
      <c r="D412" s="3"/>
      <c r="E412" s="3"/>
      <c r="F412" s="3"/>
      <c r="G412" s="3"/>
      <c r="H412" s="3"/>
      <c r="I412" s="3"/>
      <c r="J412" s="3"/>
      <c r="K412" s="3"/>
      <c r="L412" s="3"/>
      <c r="M412" s="3"/>
      <c r="N412" s="3"/>
      <c r="O412" s="3"/>
      <c r="P412" s="3"/>
      <c r="Q412" s="3"/>
      <c r="R412" s="3"/>
      <c r="S412" s="3"/>
      <c r="T412" s="3"/>
      <c r="U412" s="3"/>
      <c r="V412" s="3"/>
      <c r="W412" s="8"/>
      <c r="X412" s="9"/>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row>
    <row r="413" spans="2:88" ht="13">
      <c r="B413" s="3"/>
      <c r="C413" s="3"/>
      <c r="D413" s="3"/>
      <c r="E413" s="3"/>
      <c r="F413" s="3"/>
      <c r="G413" s="3"/>
      <c r="H413" s="3"/>
      <c r="I413" s="3"/>
      <c r="J413" s="3"/>
      <c r="K413" s="3"/>
      <c r="L413" s="3"/>
      <c r="M413" s="3"/>
      <c r="N413" s="3"/>
      <c r="O413" s="3"/>
      <c r="P413" s="3"/>
      <c r="Q413" s="3"/>
      <c r="R413" s="3"/>
      <c r="S413" s="3"/>
      <c r="T413" s="3"/>
      <c r="U413" s="3"/>
      <c r="V413" s="3"/>
      <c r="W413" s="8"/>
      <c r="X413" s="9"/>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row>
    <row r="414" spans="2:88" ht="13">
      <c r="B414" s="3"/>
      <c r="C414" s="3"/>
      <c r="D414" s="3"/>
      <c r="E414" s="3"/>
      <c r="F414" s="3"/>
      <c r="G414" s="3"/>
      <c r="H414" s="3"/>
      <c r="I414" s="3"/>
      <c r="J414" s="3"/>
      <c r="K414" s="3"/>
      <c r="L414" s="3"/>
      <c r="M414" s="3"/>
      <c r="N414" s="3"/>
      <c r="O414" s="3"/>
      <c r="P414" s="3"/>
      <c r="Q414" s="3"/>
      <c r="R414" s="3"/>
      <c r="S414" s="3"/>
      <c r="T414" s="3"/>
      <c r="U414" s="3"/>
      <c r="V414" s="3"/>
      <c r="W414" s="8"/>
      <c r="X414" s="9"/>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row>
    <row r="415" spans="2:88" ht="13">
      <c r="B415" s="3"/>
      <c r="C415" s="3"/>
      <c r="D415" s="3"/>
      <c r="E415" s="3"/>
      <c r="F415" s="3"/>
      <c r="G415" s="3"/>
      <c r="H415" s="3"/>
      <c r="I415" s="3"/>
      <c r="J415" s="3"/>
      <c r="K415" s="3"/>
      <c r="L415" s="3"/>
      <c r="M415" s="3"/>
      <c r="N415" s="3"/>
      <c r="O415" s="3"/>
      <c r="P415" s="3"/>
      <c r="Q415" s="3"/>
      <c r="R415" s="3"/>
      <c r="S415" s="3"/>
      <c r="T415" s="3"/>
      <c r="U415" s="3"/>
      <c r="V415" s="3"/>
      <c r="W415" s="8"/>
      <c r="X415" s="9"/>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row>
    <row r="416" spans="2:88" ht="13">
      <c r="B416" s="3"/>
      <c r="C416" s="3"/>
      <c r="D416" s="3"/>
      <c r="E416" s="3"/>
      <c r="F416" s="3"/>
      <c r="G416" s="3"/>
      <c r="H416" s="3"/>
      <c r="I416" s="3"/>
      <c r="J416" s="3"/>
      <c r="K416" s="3"/>
      <c r="L416" s="3"/>
      <c r="M416" s="3"/>
      <c r="N416" s="3"/>
      <c r="O416" s="3"/>
      <c r="P416" s="3"/>
      <c r="Q416" s="3"/>
      <c r="R416" s="3"/>
      <c r="S416" s="3"/>
      <c r="T416" s="3"/>
      <c r="U416" s="3"/>
      <c r="V416" s="3"/>
      <c r="W416" s="8"/>
      <c r="X416" s="9"/>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row>
    <row r="417" spans="2:88" ht="13">
      <c r="B417" s="3"/>
      <c r="C417" s="3"/>
      <c r="D417" s="3"/>
      <c r="E417" s="3"/>
      <c r="F417" s="3"/>
      <c r="G417" s="3"/>
      <c r="H417" s="3"/>
      <c r="I417" s="3"/>
      <c r="J417" s="3"/>
      <c r="K417" s="3"/>
      <c r="L417" s="3"/>
      <c r="M417" s="3"/>
      <c r="N417" s="3"/>
      <c r="O417" s="3"/>
      <c r="P417" s="3"/>
      <c r="Q417" s="3"/>
      <c r="R417" s="3"/>
      <c r="S417" s="3"/>
      <c r="T417" s="3"/>
      <c r="U417" s="3"/>
      <c r="V417" s="3"/>
      <c r="W417" s="8"/>
      <c r="X417" s="9"/>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row>
    <row r="418" spans="2:88" ht="13">
      <c r="B418" s="3"/>
      <c r="C418" s="3"/>
      <c r="D418" s="3"/>
      <c r="E418" s="3"/>
      <c r="F418" s="3"/>
      <c r="G418" s="3"/>
      <c r="H418" s="3"/>
      <c r="I418" s="3"/>
      <c r="J418" s="3"/>
      <c r="K418" s="3"/>
      <c r="L418" s="3"/>
      <c r="M418" s="3"/>
      <c r="N418" s="3"/>
      <c r="O418" s="3"/>
      <c r="P418" s="3"/>
      <c r="Q418" s="3"/>
      <c r="R418" s="3"/>
      <c r="S418" s="3"/>
      <c r="T418" s="3"/>
      <c r="U418" s="3"/>
      <c r="V418" s="3"/>
      <c r="W418" s="8"/>
      <c r="X418" s="9"/>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row>
    <row r="419" spans="2:88" ht="13">
      <c r="B419" s="3"/>
      <c r="C419" s="3"/>
      <c r="D419" s="3"/>
      <c r="E419" s="3"/>
      <c r="F419" s="3"/>
      <c r="G419" s="3"/>
      <c r="H419" s="3"/>
      <c r="I419" s="3"/>
      <c r="J419" s="3"/>
      <c r="K419" s="3"/>
      <c r="L419" s="3"/>
      <c r="M419" s="3"/>
      <c r="N419" s="3"/>
      <c r="O419" s="3"/>
      <c r="P419" s="3"/>
      <c r="Q419" s="3"/>
      <c r="R419" s="3"/>
      <c r="S419" s="3"/>
      <c r="T419" s="3"/>
      <c r="U419" s="3"/>
      <c r="V419" s="3"/>
      <c r="W419" s="8"/>
      <c r="X419" s="9"/>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row>
    <row r="420" spans="2:88" ht="13">
      <c r="B420" s="3"/>
      <c r="C420" s="3"/>
      <c r="D420" s="3"/>
      <c r="E420" s="3"/>
      <c r="F420" s="3"/>
      <c r="G420" s="3"/>
      <c r="H420" s="3"/>
      <c r="I420" s="3"/>
      <c r="J420" s="3"/>
      <c r="K420" s="3"/>
      <c r="L420" s="3"/>
      <c r="M420" s="3"/>
      <c r="N420" s="3"/>
      <c r="O420" s="3"/>
      <c r="P420" s="3"/>
      <c r="Q420" s="3"/>
      <c r="R420" s="3"/>
      <c r="S420" s="3"/>
      <c r="T420" s="3"/>
      <c r="U420" s="3"/>
      <c r="V420" s="3"/>
      <c r="W420" s="8"/>
      <c r="X420" s="9"/>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row>
    <row r="421" spans="2:88" ht="13">
      <c r="B421" s="3"/>
      <c r="C421" s="3"/>
      <c r="D421" s="3"/>
      <c r="E421" s="3"/>
      <c r="F421" s="3"/>
      <c r="G421" s="3"/>
      <c r="H421" s="3"/>
      <c r="I421" s="3"/>
      <c r="J421" s="3"/>
      <c r="K421" s="3"/>
      <c r="L421" s="3"/>
      <c r="M421" s="3"/>
      <c r="N421" s="3"/>
      <c r="O421" s="3"/>
      <c r="P421" s="3"/>
      <c r="Q421" s="3"/>
      <c r="R421" s="3"/>
      <c r="S421" s="3"/>
      <c r="T421" s="3"/>
      <c r="U421" s="3"/>
      <c r="V421" s="3"/>
      <c r="W421" s="8"/>
      <c r="X421" s="9"/>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row>
    <row r="422" spans="2:88" ht="13">
      <c r="B422" s="3"/>
      <c r="C422" s="3"/>
      <c r="D422" s="3"/>
      <c r="E422" s="3"/>
      <c r="F422" s="3"/>
      <c r="G422" s="3"/>
      <c r="H422" s="3"/>
      <c r="I422" s="3"/>
      <c r="J422" s="3"/>
      <c r="K422" s="3"/>
      <c r="L422" s="3"/>
      <c r="M422" s="3"/>
      <c r="N422" s="3"/>
      <c r="O422" s="3"/>
      <c r="P422" s="3"/>
      <c r="Q422" s="3"/>
      <c r="R422" s="3"/>
      <c r="S422" s="3"/>
      <c r="T422" s="3"/>
      <c r="U422" s="3"/>
      <c r="V422" s="3"/>
      <c r="W422" s="8"/>
      <c r="X422" s="9"/>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row>
    <row r="423" spans="2:88" ht="13">
      <c r="B423" s="3"/>
      <c r="C423" s="3"/>
      <c r="D423" s="3"/>
      <c r="E423" s="3"/>
      <c r="F423" s="3"/>
      <c r="G423" s="3"/>
      <c r="H423" s="3"/>
      <c r="I423" s="3"/>
      <c r="J423" s="3"/>
      <c r="K423" s="3"/>
      <c r="L423" s="3"/>
      <c r="M423" s="3"/>
      <c r="N423" s="3"/>
      <c r="O423" s="3"/>
      <c r="P423" s="3"/>
      <c r="Q423" s="3"/>
      <c r="R423" s="3"/>
      <c r="S423" s="3"/>
      <c r="T423" s="3"/>
      <c r="U423" s="3"/>
      <c r="V423" s="3"/>
      <c r="W423" s="8"/>
      <c r="X423" s="9"/>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row>
    <row r="424" spans="2:88" ht="13">
      <c r="B424" s="3"/>
      <c r="C424" s="3"/>
      <c r="D424" s="3"/>
      <c r="E424" s="3"/>
      <c r="F424" s="3"/>
      <c r="G424" s="3"/>
      <c r="H424" s="3"/>
      <c r="I424" s="3"/>
      <c r="J424" s="3"/>
      <c r="K424" s="3"/>
      <c r="L424" s="3"/>
      <c r="M424" s="3"/>
      <c r="N424" s="3"/>
      <c r="O424" s="3"/>
      <c r="P424" s="3"/>
      <c r="Q424" s="3"/>
      <c r="R424" s="3"/>
      <c r="S424" s="3"/>
      <c r="T424" s="3"/>
      <c r="U424" s="3"/>
      <c r="V424" s="3"/>
      <c r="W424" s="8"/>
      <c r="X424" s="9"/>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row>
    <row r="425" spans="2:88" ht="13">
      <c r="B425" s="3"/>
      <c r="C425" s="3"/>
      <c r="D425" s="3"/>
      <c r="E425" s="3"/>
      <c r="F425" s="3"/>
      <c r="G425" s="3"/>
      <c r="H425" s="3"/>
      <c r="I425" s="3"/>
      <c r="J425" s="3"/>
      <c r="K425" s="3"/>
      <c r="L425" s="3"/>
      <c r="M425" s="3"/>
      <c r="N425" s="3"/>
      <c r="O425" s="3"/>
      <c r="P425" s="3"/>
      <c r="Q425" s="3"/>
      <c r="R425" s="3"/>
      <c r="S425" s="3"/>
      <c r="T425" s="3"/>
      <c r="U425" s="3"/>
      <c r="V425" s="3"/>
      <c r="W425" s="8"/>
      <c r="X425" s="9"/>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row>
    <row r="426" spans="2:88" ht="13">
      <c r="B426" s="3"/>
      <c r="C426" s="3"/>
      <c r="D426" s="3"/>
      <c r="E426" s="3"/>
      <c r="F426" s="3"/>
      <c r="G426" s="3"/>
      <c r="H426" s="3"/>
      <c r="I426" s="3"/>
      <c r="J426" s="3"/>
      <c r="K426" s="3"/>
      <c r="L426" s="3"/>
      <c r="M426" s="3"/>
      <c r="N426" s="3"/>
      <c r="O426" s="3"/>
      <c r="P426" s="3"/>
      <c r="Q426" s="3"/>
      <c r="R426" s="3"/>
      <c r="S426" s="3"/>
      <c r="T426" s="3"/>
      <c r="U426" s="3"/>
      <c r="V426" s="3"/>
      <c r="W426" s="8"/>
      <c r="X426" s="9"/>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row>
    <row r="427" spans="2:88" ht="13">
      <c r="B427" s="3"/>
      <c r="C427" s="3"/>
      <c r="D427" s="3"/>
      <c r="E427" s="3"/>
      <c r="F427" s="3"/>
      <c r="G427" s="3"/>
      <c r="H427" s="3"/>
      <c r="I427" s="3"/>
      <c r="J427" s="3"/>
      <c r="K427" s="3"/>
      <c r="L427" s="3"/>
      <c r="M427" s="3"/>
      <c r="N427" s="3"/>
      <c r="O427" s="3"/>
      <c r="P427" s="3"/>
      <c r="Q427" s="3"/>
      <c r="R427" s="3"/>
      <c r="S427" s="3"/>
      <c r="T427" s="3"/>
      <c r="U427" s="3"/>
      <c r="V427" s="3"/>
      <c r="W427" s="8"/>
      <c r="X427" s="9"/>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row>
    <row r="428" spans="2:88" ht="13">
      <c r="B428" s="3"/>
      <c r="C428" s="3"/>
      <c r="D428" s="3"/>
      <c r="E428" s="3"/>
      <c r="F428" s="3"/>
      <c r="G428" s="3"/>
      <c r="H428" s="3"/>
      <c r="I428" s="3"/>
      <c r="J428" s="3"/>
      <c r="K428" s="3"/>
      <c r="L428" s="3"/>
      <c r="M428" s="3"/>
      <c r="N428" s="3"/>
      <c r="O428" s="3"/>
      <c r="P428" s="3"/>
      <c r="Q428" s="3"/>
      <c r="R428" s="3"/>
      <c r="S428" s="3"/>
      <c r="T428" s="3"/>
      <c r="U428" s="3"/>
      <c r="V428" s="3"/>
      <c r="W428" s="8"/>
      <c r="X428" s="9"/>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row>
    <row r="429" spans="2:88" ht="13">
      <c r="B429" s="3"/>
      <c r="C429" s="3"/>
      <c r="D429" s="3"/>
      <c r="E429" s="3"/>
      <c r="F429" s="3"/>
      <c r="G429" s="3"/>
      <c r="H429" s="3"/>
      <c r="I429" s="3"/>
      <c r="J429" s="3"/>
      <c r="K429" s="3"/>
      <c r="L429" s="3"/>
      <c r="M429" s="3"/>
      <c r="N429" s="3"/>
      <c r="O429" s="3"/>
      <c r="P429" s="3"/>
      <c r="Q429" s="3"/>
      <c r="R429" s="3"/>
      <c r="S429" s="3"/>
      <c r="T429" s="3"/>
      <c r="U429" s="3"/>
      <c r="V429" s="3"/>
      <c r="W429" s="8"/>
      <c r="X429" s="9"/>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row>
    <row r="430" spans="2:88" ht="13">
      <c r="B430" s="3"/>
      <c r="C430" s="3"/>
      <c r="D430" s="3"/>
      <c r="E430" s="3"/>
      <c r="F430" s="3"/>
      <c r="G430" s="3"/>
      <c r="H430" s="3"/>
      <c r="I430" s="3"/>
      <c r="J430" s="3"/>
      <c r="K430" s="3"/>
      <c r="L430" s="3"/>
      <c r="M430" s="3"/>
      <c r="N430" s="3"/>
      <c r="O430" s="3"/>
      <c r="P430" s="3"/>
      <c r="Q430" s="3"/>
      <c r="R430" s="3"/>
      <c r="S430" s="3"/>
      <c r="T430" s="3"/>
      <c r="U430" s="3"/>
      <c r="V430" s="3"/>
      <c r="W430" s="8"/>
      <c r="X430" s="9"/>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row>
    <row r="431" spans="2:88" ht="13">
      <c r="B431" s="3"/>
      <c r="C431" s="3"/>
      <c r="D431" s="3"/>
      <c r="E431" s="3"/>
      <c r="F431" s="3"/>
      <c r="G431" s="3"/>
      <c r="H431" s="3"/>
      <c r="I431" s="3"/>
      <c r="J431" s="3"/>
      <c r="K431" s="3"/>
      <c r="L431" s="3"/>
      <c r="M431" s="3"/>
      <c r="N431" s="3"/>
      <c r="O431" s="3"/>
      <c r="P431" s="3"/>
      <c r="Q431" s="3"/>
      <c r="R431" s="3"/>
      <c r="S431" s="3"/>
      <c r="T431" s="3"/>
      <c r="U431" s="3"/>
      <c r="V431" s="3"/>
      <c r="W431" s="8"/>
      <c r="X431" s="9"/>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row>
    <row r="432" spans="2:88" ht="13">
      <c r="B432" s="3"/>
      <c r="C432" s="3"/>
      <c r="D432" s="3"/>
      <c r="E432" s="3"/>
      <c r="F432" s="3"/>
      <c r="G432" s="3"/>
      <c r="H432" s="3"/>
      <c r="I432" s="3"/>
      <c r="J432" s="3"/>
      <c r="K432" s="3"/>
      <c r="L432" s="3"/>
      <c r="M432" s="3"/>
      <c r="N432" s="3"/>
      <c r="O432" s="3"/>
      <c r="P432" s="3"/>
      <c r="Q432" s="3"/>
      <c r="R432" s="3"/>
      <c r="S432" s="3"/>
      <c r="T432" s="3"/>
      <c r="U432" s="3"/>
      <c r="V432" s="3"/>
      <c r="W432" s="8"/>
      <c r="X432" s="9"/>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row>
    <row r="433" spans="2:88" ht="13">
      <c r="B433" s="3"/>
      <c r="C433" s="3"/>
      <c r="D433" s="3"/>
      <c r="E433" s="3"/>
      <c r="F433" s="3"/>
      <c r="G433" s="3"/>
      <c r="H433" s="3"/>
      <c r="I433" s="3"/>
      <c r="J433" s="3"/>
      <c r="K433" s="3"/>
      <c r="L433" s="3"/>
      <c r="M433" s="3"/>
      <c r="N433" s="3"/>
      <c r="O433" s="3"/>
      <c r="P433" s="3"/>
      <c r="Q433" s="3"/>
      <c r="R433" s="3"/>
      <c r="S433" s="3"/>
      <c r="T433" s="3"/>
      <c r="U433" s="3"/>
      <c r="V433" s="3"/>
      <c r="W433" s="8"/>
      <c r="X433" s="9"/>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row>
    <row r="434" spans="2:88" ht="13">
      <c r="B434" s="3"/>
      <c r="C434" s="3"/>
      <c r="D434" s="3"/>
      <c r="E434" s="3"/>
      <c r="F434" s="3"/>
      <c r="G434" s="3"/>
      <c r="H434" s="3"/>
      <c r="I434" s="3"/>
      <c r="J434" s="3"/>
      <c r="K434" s="3"/>
      <c r="L434" s="3"/>
      <c r="M434" s="3"/>
      <c r="N434" s="3"/>
      <c r="O434" s="3"/>
      <c r="P434" s="3"/>
      <c r="Q434" s="3"/>
      <c r="R434" s="3"/>
      <c r="S434" s="3"/>
      <c r="T434" s="3"/>
      <c r="U434" s="3"/>
      <c r="V434" s="3"/>
      <c r="W434" s="8"/>
      <c r="X434" s="9"/>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row>
    <row r="435" spans="2:88" ht="13">
      <c r="B435" s="3"/>
      <c r="C435" s="3"/>
      <c r="D435" s="3"/>
      <c r="E435" s="3"/>
      <c r="F435" s="3"/>
      <c r="G435" s="3"/>
      <c r="H435" s="3"/>
      <c r="I435" s="3"/>
      <c r="J435" s="3"/>
      <c r="K435" s="3"/>
      <c r="L435" s="3"/>
      <c r="M435" s="3"/>
      <c r="N435" s="3"/>
      <c r="O435" s="3"/>
      <c r="P435" s="3"/>
      <c r="Q435" s="3"/>
      <c r="R435" s="3"/>
      <c r="S435" s="3"/>
      <c r="T435" s="3"/>
      <c r="U435" s="3"/>
      <c r="V435" s="3"/>
      <c r="W435" s="8"/>
      <c r="X435" s="9"/>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row>
    <row r="436" spans="2:88" ht="13">
      <c r="B436" s="3"/>
      <c r="C436" s="3"/>
      <c r="D436" s="3"/>
      <c r="E436" s="3"/>
      <c r="F436" s="3"/>
      <c r="G436" s="3"/>
      <c r="H436" s="3"/>
      <c r="I436" s="3"/>
      <c r="J436" s="3"/>
      <c r="K436" s="3"/>
      <c r="L436" s="3"/>
      <c r="M436" s="3"/>
      <c r="N436" s="3"/>
      <c r="O436" s="3"/>
      <c r="P436" s="3"/>
      <c r="Q436" s="3"/>
      <c r="R436" s="3"/>
      <c r="S436" s="3"/>
      <c r="T436" s="3"/>
      <c r="U436" s="3"/>
      <c r="V436" s="3"/>
      <c r="W436" s="8"/>
      <c r="X436" s="9"/>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row>
    <row r="437" spans="2:88" ht="13">
      <c r="B437" s="3"/>
      <c r="C437" s="3"/>
      <c r="D437" s="3"/>
      <c r="E437" s="3"/>
      <c r="F437" s="3"/>
      <c r="G437" s="3"/>
      <c r="H437" s="3"/>
      <c r="I437" s="3"/>
      <c r="J437" s="3"/>
      <c r="K437" s="3"/>
      <c r="L437" s="3"/>
      <c r="M437" s="3"/>
      <c r="N437" s="3"/>
      <c r="O437" s="3"/>
      <c r="P437" s="3"/>
      <c r="Q437" s="3"/>
      <c r="R437" s="3"/>
      <c r="S437" s="3"/>
      <c r="T437" s="3"/>
      <c r="U437" s="3"/>
      <c r="V437" s="3"/>
      <c r="W437" s="8"/>
      <c r="X437" s="9"/>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row>
    <row r="438" spans="2:88" ht="13">
      <c r="B438" s="3"/>
      <c r="C438" s="3"/>
      <c r="D438" s="3"/>
      <c r="E438" s="3"/>
      <c r="F438" s="3"/>
      <c r="G438" s="3"/>
      <c r="H438" s="3"/>
      <c r="I438" s="3"/>
      <c r="J438" s="3"/>
      <c r="K438" s="3"/>
      <c r="L438" s="3"/>
      <c r="M438" s="3"/>
      <c r="N438" s="3"/>
      <c r="O438" s="3"/>
      <c r="P438" s="3"/>
      <c r="Q438" s="3"/>
      <c r="R438" s="3"/>
      <c r="S438" s="3"/>
      <c r="T438" s="3"/>
      <c r="U438" s="3"/>
      <c r="V438" s="3"/>
      <c r="W438" s="8"/>
      <c r="X438" s="9"/>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row>
    <row r="439" spans="2:88" ht="13">
      <c r="B439" s="3"/>
      <c r="C439" s="3"/>
      <c r="D439" s="3"/>
      <c r="E439" s="3"/>
      <c r="F439" s="3"/>
      <c r="G439" s="3"/>
      <c r="H439" s="3"/>
      <c r="I439" s="3"/>
      <c r="J439" s="3"/>
      <c r="K439" s="3"/>
      <c r="L439" s="3"/>
      <c r="M439" s="3"/>
      <c r="N439" s="3"/>
      <c r="O439" s="3"/>
      <c r="P439" s="3"/>
      <c r="Q439" s="3"/>
      <c r="R439" s="3"/>
      <c r="S439" s="3"/>
      <c r="T439" s="3"/>
      <c r="U439" s="3"/>
      <c r="V439" s="3"/>
      <c r="W439" s="8"/>
      <c r="X439" s="9"/>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row>
    <row r="440" spans="2:88" ht="13">
      <c r="B440" s="3"/>
      <c r="C440" s="3"/>
      <c r="D440" s="3"/>
      <c r="E440" s="3"/>
      <c r="F440" s="3"/>
      <c r="G440" s="3"/>
      <c r="H440" s="3"/>
      <c r="I440" s="3"/>
      <c r="J440" s="3"/>
      <c r="K440" s="3"/>
      <c r="L440" s="3"/>
      <c r="M440" s="3"/>
      <c r="N440" s="3"/>
      <c r="O440" s="3"/>
      <c r="P440" s="3"/>
      <c r="Q440" s="3"/>
      <c r="R440" s="3"/>
      <c r="S440" s="3"/>
      <c r="T440" s="3"/>
      <c r="U440" s="3"/>
      <c r="V440" s="3"/>
      <c r="W440" s="8"/>
      <c r="X440" s="9"/>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row>
    <row r="441" spans="2:88" ht="13">
      <c r="B441" s="3"/>
      <c r="C441" s="3"/>
      <c r="D441" s="3"/>
      <c r="E441" s="3"/>
      <c r="F441" s="3"/>
      <c r="G441" s="3"/>
      <c r="H441" s="3"/>
      <c r="I441" s="3"/>
      <c r="J441" s="3"/>
      <c r="K441" s="3"/>
      <c r="L441" s="3"/>
      <c r="M441" s="3"/>
      <c r="N441" s="3"/>
      <c r="O441" s="3"/>
      <c r="P441" s="3"/>
      <c r="Q441" s="3"/>
      <c r="R441" s="3"/>
      <c r="S441" s="3"/>
      <c r="T441" s="3"/>
      <c r="U441" s="3"/>
      <c r="V441" s="3"/>
      <c r="W441" s="8"/>
      <c r="X441" s="9"/>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row>
    <row r="442" spans="2:88" ht="13">
      <c r="B442" s="3"/>
      <c r="C442" s="3"/>
      <c r="D442" s="3"/>
      <c r="E442" s="3"/>
      <c r="F442" s="3"/>
      <c r="G442" s="3"/>
      <c r="H442" s="3"/>
      <c r="I442" s="3"/>
      <c r="J442" s="3"/>
      <c r="K442" s="3"/>
      <c r="L442" s="3"/>
      <c r="M442" s="3"/>
      <c r="N442" s="3"/>
      <c r="O442" s="3"/>
      <c r="P442" s="3"/>
      <c r="Q442" s="3"/>
      <c r="R442" s="3"/>
      <c r="S442" s="3"/>
      <c r="T442" s="3"/>
      <c r="U442" s="3"/>
      <c r="V442" s="3"/>
      <c r="W442" s="8"/>
      <c r="X442" s="9"/>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row>
    <row r="443" spans="2:88" ht="13">
      <c r="B443" s="3"/>
      <c r="C443" s="3"/>
      <c r="D443" s="3"/>
      <c r="E443" s="3"/>
      <c r="F443" s="3"/>
      <c r="G443" s="3"/>
      <c r="H443" s="3"/>
      <c r="I443" s="3"/>
      <c r="J443" s="3"/>
      <c r="K443" s="3"/>
      <c r="L443" s="3"/>
      <c r="M443" s="3"/>
      <c r="N443" s="3"/>
      <c r="O443" s="3"/>
      <c r="P443" s="3"/>
      <c r="Q443" s="3"/>
      <c r="R443" s="3"/>
      <c r="S443" s="3"/>
      <c r="T443" s="3"/>
      <c r="U443" s="3"/>
      <c r="V443" s="3"/>
      <c r="W443" s="8"/>
      <c r="X443" s="9"/>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row>
    <row r="444" spans="2:88" ht="13">
      <c r="B444" s="3"/>
      <c r="C444" s="3"/>
      <c r="D444" s="3"/>
      <c r="E444" s="3"/>
      <c r="F444" s="3"/>
      <c r="G444" s="3"/>
      <c r="H444" s="3"/>
      <c r="I444" s="3"/>
      <c r="J444" s="3"/>
      <c r="K444" s="3"/>
      <c r="L444" s="3"/>
      <c r="M444" s="3"/>
      <c r="N444" s="3"/>
      <c r="O444" s="3"/>
      <c r="P444" s="3"/>
      <c r="Q444" s="3"/>
      <c r="R444" s="3"/>
      <c r="S444" s="3"/>
      <c r="T444" s="3"/>
      <c r="U444" s="3"/>
      <c r="V444" s="3"/>
      <c r="W444" s="8"/>
      <c r="X444" s="9"/>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row>
    <row r="445" spans="2:88" ht="13">
      <c r="B445" s="3"/>
      <c r="C445" s="3"/>
      <c r="D445" s="3"/>
      <c r="E445" s="3"/>
      <c r="F445" s="3"/>
      <c r="G445" s="3"/>
      <c r="H445" s="3"/>
      <c r="I445" s="3"/>
      <c r="J445" s="3"/>
      <c r="K445" s="3"/>
      <c r="L445" s="3"/>
      <c r="M445" s="3"/>
      <c r="N445" s="3"/>
      <c r="O445" s="3"/>
      <c r="P445" s="3"/>
      <c r="Q445" s="3"/>
      <c r="R445" s="3"/>
      <c r="S445" s="3"/>
      <c r="T445" s="3"/>
      <c r="U445" s="3"/>
      <c r="V445" s="3"/>
      <c r="W445" s="8"/>
      <c r="X445" s="9"/>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row>
    <row r="446" spans="2:88">
      <c r="B446" s="9"/>
      <c r="C446" s="9"/>
      <c r="D446" s="9"/>
      <c r="E446" s="9"/>
      <c r="F446" s="9"/>
      <c r="G446" s="9"/>
      <c r="H446" s="9"/>
      <c r="I446" s="9"/>
      <c r="J446" s="9"/>
      <c r="K446" s="9"/>
      <c r="L446" s="9"/>
      <c r="M446" s="9"/>
      <c r="N446" s="9"/>
      <c r="O446" s="9"/>
      <c r="P446" s="9"/>
      <c r="Q446" s="9"/>
      <c r="R446" s="9"/>
      <c r="S446" s="9"/>
      <c r="T446" s="9"/>
      <c r="U446" s="9"/>
      <c r="V446" s="9"/>
      <c r="W446" s="9"/>
      <c r="X446" s="9"/>
    </row>
    <row r="447" spans="2:88">
      <c r="B447" s="9"/>
      <c r="C447" s="9"/>
      <c r="D447" s="9"/>
      <c r="E447" s="9"/>
      <c r="F447" s="9"/>
      <c r="G447" s="9"/>
      <c r="H447" s="9"/>
      <c r="I447" s="9"/>
      <c r="J447" s="9"/>
      <c r="K447" s="9"/>
      <c r="L447" s="9"/>
      <c r="M447" s="9"/>
      <c r="N447" s="9"/>
      <c r="O447" s="9"/>
      <c r="P447" s="9"/>
      <c r="Q447" s="9"/>
      <c r="R447" s="9"/>
      <c r="S447" s="9"/>
      <c r="T447" s="9"/>
      <c r="U447" s="9"/>
      <c r="V447" s="9"/>
      <c r="W447" s="9"/>
      <c r="X447" s="9"/>
    </row>
    <row r="448" spans="2:88">
      <c r="B448" s="9"/>
      <c r="C448" s="9"/>
      <c r="D448" s="9"/>
      <c r="E448" s="9"/>
      <c r="F448" s="9"/>
      <c r="G448" s="9"/>
      <c r="H448" s="9"/>
      <c r="I448" s="9"/>
      <c r="J448" s="9"/>
      <c r="K448" s="9"/>
      <c r="L448" s="9"/>
      <c r="M448" s="9"/>
      <c r="N448" s="9"/>
      <c r="O448" s="9"/>
      <c r="P448" s="9"/>
      <c r="Q448" s="9"/>
      <c r="R448" s="9"/>
      <c r="S448" s="9"/>
      <c r="T448" s="9"/>
      <c r="U448" s="9"/>
      <c r="V448" s="9"/>
      <c r="W448" s="9"/>
      <c r="X448" s="9"/>
    </row>
    <row r="449" spans="2:24">
      <c r="B449" s="9"/>
      <c r="C449" s="9"/>
      <c r="D449" s="9"/>
      <c r="E449" s="9"/>
      <c r="F449" s="9"/>
      <c r="G449" s="9"/>
      <c r="H449" s="9"/>
      <c r="I449" s="9"/>
      <c r="J449" s="9"/>
      <c r="K449" s="9"/>
      <c r="L449" s="9"/>
      <c r="M449" s="9"/>
      <c r="N449" s="9"/>
      <c r="O449" s="9"/>
      <c r="P449" s="9"/>
      <c r="Q449" s="9"/>
      <c r="R449" s="9"/>
      <c r="S449" s="9"/>
      <c r="T449" s="9"/>
      <c r="U449" s="9"/>
      <c r="V449" s="9"/>
      <c r="W449" s="9"/>
      <c r="X449" s="9"/>
    </row>
    <row r="450" spans="2:24">
      <c r="B450" s="9"/>
      <c r="C450" s="9"/>
      <c r="D450" s="9"/>
      <c r="E450" s="9"/>
      <c r="F450" s="9"/>
      <c r="G450" s="9"/>
      <c r="H450" s="9"/>
      <c r="I450" s="9"/>
      <c r="J450" s="9"/>
      <c r="K450" s="9"/>
      <c r="L450" s="9"/>
      <c r="M450" s="9"/>
      <c r="N450" s="9"/>
      <c r="O450" s="9"/>
      <c r="P450" s="9"/>
      <c r="Q450" s="9"/>
      <c r="R450" s="9"/>
      <c r="S450" s="9"/>
      <c r="T450" s="9"/>
      <c r="U450" s="9"/>
      <c r="V450" s="9"/>
      <c r="W450" s="9"/>
      <c r="X450" s="9"/>
    </row>
    <row r="451" spans="2:24">
      <c r="B451" s="9"/>
      <c r="C451" s="9"/>
      <c r="D451" s="9"/>
      <c r="E451" s="9"/>
      <c r="F451" s="9"/>
      <c r="G451" s="9"/>
      <c r="H451" s="9"/>
      <c r="I451" s="9"/>
      <c r="J451" s="9"/>
      <c r="K451" s="9"/>
      <c r="L451" s="9"/>
      <c r="M451" s="9"/>
      <c r="N451" s="9"/>
      <c r="O451" s="9"/>
      <c r="P451" s="9"/>
      <c r="Q451" s="9"/>
      <c r="R451" s="9"/>
      <c r="S451" s="9"/>
      <c r="T451" s="9"/>
      <c r="U451" s="9"/>
      <c r="V451" s="9"/>
      <c r="W451" s="9"/>
      <c r="X451" s="9"/>
    </row>
    <row r="452" spans="2:24">
      <c r="B452" s="9"/>
      <c r="C452" s="9"/>
      <c r="D452" s="9"/>
      <c r="E452" s="9"/>
      <c r="F452" s="9"/>
      <c r="G452" s="9"/>
      <c r="H452" s="9"/>
      <c r="I452" s="9"/>
      <c r="J452" s="9"/>
      <c r="K452" s="9"/>
      <c r="L452" s="9"/>
      <c r="M452" s="9"/>
      <c r="N452" s="9"/>
      <c r="O452" s="9"/>
      <c r="P452" s="9"/>
      <c r="Q452" s="9"/>
      <c r="R452" s="9"/>
      <c r="S452" s="9"/>
      <c r="T452" s="9"/>
      <c r="U452" s="9"/>
      <c r="V452" s="9"/>
      <c r="W452" s="9"/>
      <c r="X452" s="9"/>
    </row>
    <row r="453" spans="2:24">
      <c r="B453" s="9"/>
      <c r="C453" s="9"/>
      <c r="D453" s="9"/>
      <c r="E453" s="9"/>
      <c r="F453" s="9"/>
      <c r="G453" s="9"/>
      <c r="H453" s="9"/>
      <c r="I453" s="9"/>
      <c r="J453" s="9"/>
      <c r="K453" s="9"/>
      <c r="L453" s="9"/>
      <c r="M453" s="9"/>
      <c r="N453" s="9"/>
      <c r="O453" s="9"/>
      <c r="P453" s="9"/>
      <c r="Q453" s="9"/>
      <c r="R453" s="9"/>
      <c r="S453" s="9"/>
      <c r="T453" s="9"/>
      <c r="U453" s="9"/>
      <c r="V453" s="9"/>
      <c r="W453" s="9"/>
      <c r="X453" s="9"/>
    </row>
    <row r="454" spans="2:24">
      <c r="B454" s="9"/>
      <c r="C454" s="9"/>
      <c r="D454" s="9"/>
      <c r="E454" s="9"/>
      <c r="F454" s="9"/>
      <c r="G454" s="9"/>
      <c r="H454" s="9"/>
      <c r="I454" s="9"/>
      <c r="J454" s="9"/>
      <c r="K454" s="9"/>
      <c r="L454" s="9"/>
      <c r="M454" s="9"/>
      <c r="N454" s="9"/>
      <c r="O454" s="9"/>
      <c r="P454" s="9"/>
      <c r="Q454" s="9"/>
      <c r="R454" s="9"/>
      <c r="S454" s="9"/>
      <c r="T454" s="9"/>
      <c r="U454" s="9"/>
      <c r="V454" s="9"/>
      <c r="W454" s="9"/>
      <c r="X454" s="9"/>
    </row>
    <row r="455" spans="2:24">
      <c r="B455" s="9"/>
      <c r="C455" s="9"/>
      <c r="D455" s="9"/>
      <c r="E455" s="9"/>
      <c r="F455" s="9"/>
      <c r="G455" s="9"/>
      <c r="H455" s="9"/>
      <c r="I455" s="9"/>
      <c r="J455" s="9"/>
      <c r="K455" s="9"/>
      <c r="L455" s="9"/>
      <c r="M455" s="9"/>
      <c r="N455" s="9"/>
      <c r="O455" s="9"/>
      <c r="P455" s="9"/>
      <c r="Q455" s="9"/>
      <c r="R455" s="9"/>
      <c r="S455" s="9"/>
      <c r="T455" s="9"/>
      <c r="U455" s="9"/>
      <c r="V455" s="9"/>
      <c r="W455" s="9"/>
      <c r="X455" s="9"/>
    </row>
  </sheetData>
  <sheetProtection algorithmName="SHA-512" hashValue="FApoBYbONN5l2Xm5cPGepTrdPnfHJde/UKjRnBqBM/pCVtg6X1pgpMIdhnFjGH7ND8B5XVx8LLssUSK5E64nBA==" saltValue="Cb6dJigBZhfSnHs1XYwiOw==" spinCount="100000" sheet="1" formatCells="0" formatColumns="0" formatRows="0" insertColumns="0" insertRows="0" insertHyperlinks="0" deleteColumns="0" deleteRows="0" sort="0" autoFilter="0" pivotTables="0"/>
  <mergeCells count="34">
    <mergeCell ref="C34:F34"/>
    <mergeCell ref="C35:F35"/>
    <mergeCell ref="L60:N63"/>
    <mergeCell ref="L66:N74"/>
    <mergeCell ref="L76:N76"/>
    <mergeCell ref="C76:F76"/>
    <mergeCell ref="H76:J76"/>
    <mergeCell ref="C60:J63"/>
    <mergeCell ref="C66:F74"/>
    <mergeCell ref="H66:J74"/>
    <mergeCell ref="L75:N75"/>
    <mergeCell ref="C75:F75"/>
    <mergeCell ref="H75:J75"/>
    <mergeCell ref="E40:F40"/>
    <mergeCell ref="E53:F53"/>
    <mergeCell ref="E48:F48"/>
    <mergeCell ref="I40:L41"/>
    <mergeCell ref="E47:F47"/>
    <mergeCell ref="E46:F46"/>
    <mergeCell ref="E44:F44"/>
    <mergeCell ref="C93:J93"/>
    <mergeCell ref="E42:F42"/>
    <mergeCell ref="E41:F41"/>
    <mergeCell ref="F88:I88"/>
    <mergeCell ref="F80:I86"/>
    <mergeCell ref="F87:I87"/>
    <mergeCell ref="E49:F49"/>
    <mergeCell ref="C99:F99"/>
    <mergeCell ref="C98:F98"/>
    <mergeCell ref="C55:F55"/>
    <mergeCell ref="C56:F56"/>
    <mergeCell ref="E94:J94"/>
    <mergeCell ref="E95:J95"/>
    <mergeCell ref="C94:D94"/>
  </mergeCells>
  <hyperlinks>
    <hyperlink ref="H29" r:id="rId1" xr:uid="{18710702-7317-5E4A-8233-DED5E1E17B9B}"/>
    <hyperlink ref="H21" r:id="rId2" xr:uid="{B6D9AAC2-46C1-7C4B-B364-60B025228324}"/>
    <hyperlink ref="H18" r:id="rId3" xr:uid="{D5868F73-C166-104C-86C2-C1F49D857966}"/>
    <hyperlink ref="H22" r:id="rId4" xr:uid="{77DCCA96-B52E-D047-A064-E06B7FEA9999}"/>
    <hyperlink ref="H26" r:id="rId5" xr:uid="{30644FA2-5BEE-2747-BA0E-A9DFB74AC405}"/>
    <hyperlink ref="H27" r:id="rId6" xr:uid="{E0E0DA81-8199-5146-8468-58AAD5CAC997}"/>
    <hyperlink ref="H25" r:id="rId7" xr:uid="{A6400327-1556-9941-8CF1-094B8475EBC9}"/>
    <hyperlink ref="H30" r:id="rId8" xr:uid="{B7DF37E8-AEB3-A747-A8EA-6A9B12093676}"/>
    <hyperlink ref="H31" r:id="rId9" xr:uid="{11794EDC-3B18-6140-96F9-BC6019AD3376}"/>
    <hyperlink ref="C41" r:id="rId10" display="Tobias Martínez" xr:uid="{C249DD79-BE1A-4CCF-BE78-9141B0DC21DF}"/>
    <hyperlink ref="C42:C50" r:id="rId11" display="Alex Mestre" xr:uid="{BCC4562D-CD20-4707-BE82-03C60425751B}"/>
    <hyperlink ref="L76" r:id="rId12" display="Composition of the Excom" xr:uid="{371A482E-D7A4-4085-8F28-743211096151}"/>
    <hyperlink ref="L75" r:id="rId13" xr:uid="{D362BB18-1826-4A6F-99D2-EE413F50CEB7}"/>
    <hyperlink ref="C76" r:id="rId14" display="Report functions of the NRSC in 2022" xr:uid="{EE326CA0-E851-421A-8018-B5BCBDD4966F}"/>
    <hyperlink ref="C75" r:id="rId15" location="shareholders-investors-board-directors-committees" xr:uid="{B6DE8468-E8AA-4C11-9A01-08614E430ED0}"/>
    <hyperlink ref="H76" r:id="rId16" display="Report functions of the ARMC in 2022" xr:uid="{B449BE19-923E-4B18-AC07-E66B4E2BCB9C}"/>
    <hyperlink ref="H75" r:id="rId17" location="shareholders-investors-board-directors-committees" display="Composition of the NRSC" xr:uid="{2BCC6721-B295-4E96-B1FA-2B250F9E4C54}"/>
    <hyperlink ref="C35:F35" r:id="rId18" location="shareholders-investors-board-directors" display="Please check the corporate website for further changes that may arise. " xr:uid="{D8055397-D76A-4278-9870-6C45CA95BFB4}"/>
    <hyperlink ref="C56:F56" r:id="rId19" display="Please check the corporate website for further changes that may arise. " xr:uid="{D5FDEB3A-2307-4AF4-BF41-4039C3BD6F7F}"/>
    <hyperlink ref="H17" r:id="rId20" xr:uid="{CD7CF9DE-4FB4-4CAC-9A51-621A323187BA}"/>
    <hyperlink ref="H19" r:id="rId21" xr:uid="{3E5C01CE-4F07-49AD-9114-7AC1B5535DA4}"/>
    <hyperlink ref="H20" r:id="rId22" xr:uid="{FE80E742-FE1E-4347-A944-B458063ADA04}"/>
    <hyperlink ref="H23" r:id="rId23" xr:uid="{F2AB6F5A-BEF9-460C-A997-54EC0D34C6BB}"/>
    <hyperlink ref="H24" r:id="rId24" xr:uid="{0319DC28-45EF-44E6-A86F-995C124623B4}"/>
    <hyperlink ref="H28" r:id="rId25" xr:uid="{8EBE8519-290E-468D-A554-9998B86FFC1E}"/>
    <hyperlink ref="C51" r:id="rId26" xr:uid="{7FFBF877-AEBA-4825-A3B2-1A929BB3ACC7}"/>
    <hyperlink ref="C52" r:id="rId27" xr:uid="{D35691AA-915B-4F53-9450-1E237BF2B63F}"/>
    <hyperlink ref="C53" r:id="rId28" xr:uid="{FC461566-65AE-401E-86CF-6FBC477ED6B5}"/>
    <hyperlink ref="C75:F75" r:id="rId29" location="shareholders-investors-board-directors-committees" display="Composition of the NRSC" xr:uid="{BD679B4C-74AB-4A23-A517-B11AD41BCD1C}"/>
    <hyperlink ref="C76:F76" r:id="rId30" location="shareholders-investors-board-directors-committees" display="Report functions of the NRSC in 2022" xr:uid="{4381AA6D-B46A-44FD-AC10-18CD3F8CE791}"/>
    <hyperlink ref="H75:J75" r:id="rId31" location="shareholders-investors-board-directors-committees" display="Composition of the ARMC" xr:uid="{95514ACF-A401-4293-A841-4C51AF9ED0E0}"/>
    <hyperlink ref="H76:J76" r:id="rId32" location="shareholders-investors-board-directors-committees" display="Report functions of the ARMC in 2022" xr:uid="{34176B36-33CF-4205-BD9F-6225A68A6EBB}"/>
    <hyperlink ref="L75:N75" r:id="rId33" display="Composition of the Excom" xr:uid="{887B52D4-5F1B-4353-8059-6AAB483B05DE}"/>
    <hyperlink ref="F88" r:id="rId34" display="Report functions of the NRSC in 2022" xr:uid="{7F1E21D7-57D9-420B-B7E9-E2BD48E6A9D9}"/>
    <hyperlink ref="F87" r:id="rId35" location="shareholders-investors-board-directors-committees" display="Composition of the NRSC" xr:uid="{4B2EF2D4-E66D-44ED-B421-0B12FB53C917}"/>
    <hyperlink ref="F87:I87" r:id="rId36" location="shareholders-investors-board-directors-committees" display="Composition of the NRSC" xr:uid="{C021E3E1-5E05-44E9-8EDA-D11EEE4A43F0}"/>
    <hyperlink ref="F88:I88" r:id="rId37" location="shareholders-investors-board-directors-committees" display="Report functions of the NRSC in 2022" xr:uid="{1D4FB21D-49EB-4BF8-8A9C-99853034BFFA}"/>
  </hyperlinks>
  <pageMargins left="0.7" right="0.7" top="0.75" bottom="0.75" header="0.3" footer="0.3"/>
  <pageSetup paperSize="9" orientation="portrait" r:id="rId38"/>
  <drawing r:id="rId39"/>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07CFC4-11CE-45B0-871F-A06395ADE405}">
  <sheetPr codeName="Sheet16">
    <tabColor theme="0" tint="-4.9989318521683403E-2"/>
  </sheetPr>
  <dimension ref="A1:CQ761"/>
  <sheetViews>
    <sheetView topLeftCell="B1" zoomScaleNormal="100" workbookViewId="0">
      <pane ySplit="1" topLeftCell="A2" activePane="bottomLeft" state="frozen"/>
      <selection activeCell="C21" sqref="C21:I21"/>
      <selection pane="bottomLeft" activeCell="B7" sqref="B7"/>
    </sheetView>
  </sheetViews>
  <sheetFormatPr baseColWidth="10" defaultColWidth="11.453125" defaultRowHeight="12.5"/>
  <cols>
    <col min="1" max="1" width="19.7265625" style="1" customWidth="1"/>
    <col min="2" max="12" width="19.7265625" customWidth="1"/>
    <col min="13" max="13" width="19.7265625" style="33" customWidth="1"/>
    <col min="14" max="23" width="19.7265625" customWidth="1"/>
  </cols>
  <sheetData>
    <row r="1" spans="2:95" s="1" customFormat="1" ht="75" customHeight="1"/>
    <row r="2" spans="2:95" s="1" customFormat="1" ht="20.149999999999999" customHeight="1"/>
    <row r="3" spans="2:95" s="1" customFormat="1" ht="40.4" customHeight="1" thickBot="1">
      <c r="B3" s="2"/>
      <c r="C3" s="317" t="s">
        <v>474</v>
      </c>
      <c r="D3" s="317"/>
      <c r="E3" s="317"/>
      <c r="F3" s="142"/>
      <c r="G3" s="138"/>
      <c r="H3" s="138"/>
      <c r="I3" s="138"/>
      <c r="J3" s="138"/>
      <c r="K3" s="138"/>
      <c r="L3" s="138"/>
      <c r="M3" s="138"/>
    </row>
    <row r="4" spans="2:95" s="3" customFormat="1" ht="20.149999999999999" customHeight="1">
      <c r="C4" s="4"/>
      <c r="D4" s="4"/>
      <c r="E4" s="4"/>
      <c r="F4" s="4"/>
      <c r="G4" s="4"/>
      <c r="H4" s="4"/>
    </row>
    <row r="5" spans="2:95" ht="18" customHeight="1">
      <c r="B5" s="3"/>
      <c r="C5" s="529" t="s">
        <v>475</v>
      </c>
      <c r="D5" s="529"/>
      <c r="E5" s="529"/>
      <c r="F5" s="529"/>
      <c r="G5" s="529"/>
      <c r="H5" s="529"/>
      <c r="I5" s="3"/>
      <c r="J5" s="3"/>
      <c r="K5" s="3"/>
      <c r="L5" s="3"/>
      <c r="M5" s="32"/>
      <c r="N5" s="3"/>
      <c r="O5" s="3"/>
      <c r="P5" s="3"/>
      <c r="Q5" s="3"/>
      <c r="R5" s="3"/>
      <c r="S5" s="3"/>
      <c r="T5" s="3"/>
      <c r="U5" s="3"/>
      <c r="V5" s="8"/>
      <c r="W5" s="9"/>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c r="CJ5" s="1"/>
      <c r="CK5" s="1"/>
      <c r="CL5" s="1"/>
      <c r="CM5" s="1"/>
      <c r="CN5" s="1"/>
      <c r="CO5" s="1"/>
      <c r="CP5" s="1"/>
      <c r="CQ5" s="1"/>
    </row>
    <row r="6" spans="2:95" ht="18" customHeight="1">
      <c r="B6" s="3"/>
      <c r="C6" s="318" t="s">
        <v>476</v>
      </c>
      <c r="D6" s="318"/>
      <c r="E6" s="543">
        <v>2024</v>
      </c>
      <c r="F6" s="543"/>
      <c r="G6" s="543" t="s">
        <v>477</v>
      </c>
      <c r="H6" s="543"/>
      <c r="I6" s="3"/>
      <c r="J6" s="3"/>
      <c r="K6" s="3"/>
      <c r="L6" s="3"/>
      <c r="M6" s="32"/>
      <c r="N6" s="3"/>
      <c r="O6" s="3"/>
      <c r="P6" s="3"/>
      <c r="Q6" s="3"/>
      <c r="R6" s="3"/>
      <c r="S6" s="3"/>
      <c r="T6" s="3"/>
      <c r="U6" s="3"/>
      <c r="V6" s="8"/>
      <c r="W6" s="9"/>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c r="CJ6" s="1"/>
      <c r="CK6" s="1"/>
      <c r="CL6" s="1"/>
      <c r="CM6" s="1"/>
      <c r="CN6" s="1"/>
      <c r="CO6" s="1"/>
      <c r="CP6" s="1"/>
      <c r="CQ6" s="1"/>
    </row>
    <row r="7" spans="2:95" ht="35.5" customHeight="1">
      <c r="B7" s="3"/>
      <c r="C7" s="319" t="s">
        <v>478</v>
      </c>
      <c r="D7" s="319"/>
      <c r="E7" s="542" t="s">
        <v>479</v>
      </c>
      <c r="F7" s="542"/>
      <c r="G7" s="541" t="s">
        <v>480</v>
      </c>
      <c r="H7" s="541"/>
      <c r="I7" s="3"/>
      <c r="J7" s="3"/>
      <c r="K7" s="3"/>
      <c r="L7" s="3"/>
      <c r="M7" s="32"/>
      <c r="N7" s="3"/>
      <c r="O7" s="3"/>
      <c r="P7" s="3"/>
      <c r="Q7" s="3"/>
      <c r="R7" s="3"/>
      <c r="S7" s="3"/>
      <c r="T7" s="3"/>
      <c r="U7" s="3"/>
      <c r="V7" s="8"/>
      <c r="W7" s="9"/>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c r="CM7" s="1"/>
      <c r="CN7" s="1"/>
      <c r="CO7" s="1"/>
      <c r="CP7" s="1"/>
      <c r="CQ7" s="1"/>
    </row>
    <row r="8" spans="2:95" ht="18" customHeight="1">
      <c r="B8" s="3"/>
      <c r="C8" s="319" t="s">
        <v>481</v>
      </c>
      <c r="D8" s="319"/>
      <c r="E8" s="540" t="s">
        <v>482</v>
      </c>
      <c r="F8" s="541"/>
      <c r="G8" s="541" t="s">
        <v>480</v>
      </c>
      <c r="H8" s="541"/>
      <c r="I8" s="3"/>
      <c r="J8" s="3"/>
      <c r="K8" s="3"/>
      <c r="L8" s="3"/>
      <c r="M8" s="32"/>
      <c r="N8" s="3"/>
      <c r="O8" s="3"/>
      <c r="P8" s="3"/>
      <c r="Q8" s="3"/>
      <c r="R8" s="3"/>
      <c r="S8" s="3"/>
      <c r="T8" s="3"/>
      <c r="U8" s="3"/>
      <c r="V8" s="8"/>
      <c r="W8" s="9"/>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c r="CM8" s="1"/>
      <c r="CN8" s="1"/>
      <c r="CO8" s="1"/>
      <c r="CP8" s="1"/>
      <c r="CQ8" s="1"/>
    </row>
    <row r="9" spans="2:95" ht="18" customHeight="1">
      <c r="B9" s="3"/>
      <c r="C9" s="320" t="s">
        <v>483</v>
      </c>
      <c r="D9" s="320"/>
      <c r="E9" s="538" t="s">
        <v>484</v>
      </c>
      <c r="F9" s="539"/>
      <c r="G9" s="548" t="s">
        <v>485</v>
      </c>
      <c r="H9" s="548"/>
      <c r="I9" s="3"/>
      <c r="J9" s="3"/>
      <c r="K9" s="3"/>
      <c r="L9" s="3"/>
      <c r="M9" s="32"/>
      <c r="N9" s="3"/>
      <c r="O9" s="3"/>
      <c r="P9" s="3"/>
      <c r="Q9" s="3"/>
      <c r="R9" s="3"/>
      <c r="S9" s="3"/>
      <c r="T9" s="3"/>
      <c r="U9" s="3"/>
      <c r="V9" s="8"/>
      <c r="W9" s="9"/>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c r="CK9" s="1"/>
      <c r="CL9" s="1"/>
      <c r="CM9" s="1"/>
      <c r="CN9" s="1"/>
      <c r="CO9" s="1"/>
      <c r="CP9" s="1"/>
      <c r="CQ9" s="1"/>
    </row>
    <row r="10" spans="2:95" ht="18" customHeight="1">
      <c r="B10" s="3"/>
      <c r="C10" s="549" t="s">
        <v>486</v>
      </c>
      <c r="D10" s="549"/>
      <c r="E10" s="549"/>
      <c r="F10" s="549"/>
      <c r="G10" s="549"/>
      <c r="H10" s="549"/>
      <c r="I10" s="3"/>
      <c r="J10" s="3"/>
      <c r="K10" s="3"/>
      <c r="L10" s="3"/>
      <c r="M10" s="32"/>
      <c r="N10" s="3"/>
      <c r="O10" s="3"/>
      <c r="P10" s="3"/>
      <c r="Q10" s="3"/>
      <c r="R10" s="3"/>
      <c r="S10" s="3"/>
      <c r="T10" s="3"/>
      <c r="U10" s="3"/>
      <c r="V10" s="8"/>
      <c r="W10" s="9"/>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c r="CK10" s="1"/>
      <c r="CL10" s="1"/>
      <c r="CM10" s="1"/>
      <c r="CN10" s="1"/>
      <c r="CO10" s="1"/>
      <c r="CP10" s="1"/>
      <c r="CQ10" s="1"/>
    </row>
    <row r="11" spans="2:95" ht="62.15" customHeight="1">
      <c r="B11" s="3"/>
      <c r="C11" s="545" t="s">
        <v>487</v>
      </c>
      <c r="D11" s="545"/>
      <c r="E11" s="524" t="s">
        <v>627</v>
      </c>
      <c r="F11" s="524"/>
      <c r="G11" s="524" t="s">
        <v>488</v>
      </c>
      <c r="H11" s="524"/>
      <c r="I11" s="3"/>
      <c r="J11" s="3"/>
      <c r="K11" s="3"/>
      <c r="L11" s="3"/>
      <c r="M11" s="32"/>
      <c r="N11" s="3"/>
      <c r="O11" s="3"/>
      <c r="P11" s="3"/>
      <c r="Q11" s="3"/>
      <c r="R11" s="3"/>
      <c r="S11" s="3"/>
      <c r="T11" s="3"/>
      <c r="U11" s="3"/>
      <c r="V11" s="8"/>
      <c r="W11" s="9"/>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c r="CM11" s="1"/>
      <c r="CN11" s="1"/>
      <c r="CO11" s="1"/>
      <c r="CP11" s="1"/>
      <c r="CQ11" s="1"/>
    </row>
    <row r="12" spans="2:95" ht="218.15" customHeight="1">
      <c r="B12" s="3"/>
      <c r="C12" s="546"/>
      <c r="D12" s="546"/>
      <c r="E12" s="547" t="s">
        <v>489</v>
      </c>
      <c r="F12" s="547"/>
      <c r="G12" s="547" t="s">
        <v>490</v>
      </c>
      <c r="H12" s="547"/>
      <c r="I12" s="3"/>
      <c r="J12" s="3"/>
      <c r="K12" s="3"/>
      <c r="L12" s="3"/>
      <c r="M12" s="32"/>
      <c r="N12" s="3"/>
      <c r="O12" s="3"/>
      <c r="P12" s="3"/>
      <c r="Q12" s="3"/>
      <c r="R12" s="3"/>
      <c r="S12" s="3"/>
      <c r="T12" s="3"/>
      <c r="U12" s="3"/>
      <c r="V12" s="8"/>
      <c r="W12" s="9"/>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c r="CM12" s="1"/>
      <c r="CN12" s="1"/>
      <c r="CO12" s="1"/>
      <c r="CP12" s="1"/>
      <c r="CQ12" s="1"/>
    </row>
    <row r="13" spans="2:95" ht="18" customHeight="1">
      <c r="B13" s="3"/>
      <c r="C13" s="321" t="s">
        <v>491</v>
      </c>
      <c r="D13" s="321"/>
      <c r="E13" s="525" t="s">
        <v>492</v>
      </c>
      <c r="F13" s="525"/>
      <c r="G13" s="525" t="s">
        <v>493</v>
      </c>
      <c r="H13" s="525"/>
      <c r="I13" s="3"/>
      <c r="J13" s="3"/>
      <c r="K13" s="3"/>
      <c r="L13" s="3"/>
      <c r="M13" s="32"/>
      <c r="N13" s="3"/>
      <c r="O13" s="3"/>
      <c r="P13" s="3"/>
      <c r="Q13" s="3"/>
      <c r="R13" s="3"/>
      <c r="S13" s="3"/>
      <c r="T13" s="3"/>
      <c r="U13" s="3"/>
      <c r="V13" s="8"/>
      <c r="W13" s="9"/>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row>
    <row r="14" spans="2:95" ht="72" customHeight="1">
      <c r="B14" s="3"/>
      <c r="C14" s="545" t="s">
        <v>494</v>
      </c>
      <c r="D14" s="332"/>
      <c r="E14" s="524" t="s">
        <v>628</v>
      </c>
      <c r="F14" s="524"/>
      <c r="G14" s="524" t="s">
        <v>488</v>
      </c>
      <c r="H14" s="524"/>
      <c r="I14" s="3"/>
      <c r="J14" s="3"/>
      <c r="K14" s="3"/>
      <c r="L14" s="3"/>
      <c r="M14" s="32"/>
      <c r="N14" s="3"/>
      <c r="O14" s="3"/>
      <c r="P14" s="3"/>
      <c r="Q14" s="3"/>
      <c r="R14" s="3"/>
      <c r="S14" s="3"/>
      <c r="T14" s="3"/>
      <c r="U14" s="3"/>
      <c r="V14" s="8"/>
      <c r="W14" s="9"/>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c r="CJ14" s="1"/>
      <c r="CK14" s="1"/>
      <c r="CL14" s="1"/>
      <c r="CM14" s="1"/>
      <c r="CN14" s="1"/>
      <c r="CO14" s="1"/>
      <c r="CP14" s="1"/>
      <c r="CQ14" s="1"/>
    </row>
    <row r="15" spans="2:95" ht="130.4" customHeight="1">
      <c r="B15" s="3"/>
      <c r="C15" s="503"/>
      <c r="D15" s="311"/>
      <c r="E15" s="533" t="s">
        <v>495</v>
      </c>
      <c r="F15" s="533"/>
      <c r="G15" s="533" t="s">
        <v>635</v>
      </c>
      <c r="H15" s="533"/>
      <c r="I15" s="3"/>
      <c r="J15" s="3"/>
      <c r="K15" s="3"/>
      <c r="L15" s="3"/>
      <c r="M15" s="32"/>
      <c r="N15" s="3"/>
      <c r="O15" s="3"/>
      <c r="P15" s="3"/>
      <c r="Q15" s="3"/>
      <c r="R15" s="3"/>
      <c r="S15" s="3"/>
      <c r="T15" s="3"/>
      <c r="U15" s="3"/>
      <c r="V15" s="8"/>
      <c r="W15" s="9"/>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row>
    <row r="16" spans="2:95" ht="55.4" customHeight="1">
      <c r="B16" s="3"/>
      <c r="C16" s="503"/>
      <c r="D16" s="311"/>
      <c r="E16" s="534" t="s">
        <v>496</v>
      </c>
      <c r="F16" s="534"/>
      <c r="G16" s="534" t="s">
        <v>497</v>
      </c>
      <c r="H16" s="534"/>
      <c r="I16" s="3"/>
      <c r="J16" s="3"/>
      <c r="K16" s="3"/>
      <c r="L16" s="3"/>
      <c r="M16" s="32"/>
      <c r="N16" s="3"/>
      <c r="O16" s="3"/>
      <c r="P16" s="3"/>
      <c r="Q16" s="3"/>
      <c r="R16" s="3"/>
      <c r="S16" s="3"/>
      <c r="T16" s="3"/>
      <c r="U16" s="3"/>
      <c r="V16" s="8"/>
      <c r="W16" s="9"/>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c r="CN16" s="1"/>
      <c r="CO16" s="1"/>
      <c r="CP16" s="1"/>
      <c r="CQ16" s="1"/>
    </row>
    <row r="17" spans="2:95" ht="48" customHeight="1">
      <c r="B17" s="3"/>
      <c r="C17" s="503"/>
      <c r="D17" s="311"/>
      <c r="E17" s="535" t="s">
        <v>498</v>
      </c>
      <c r="F17" s="535"/>
      <c r="G17" s="535" t="s">
        <v>499</v>
      </c>
      <c r="H17" s="535"/>
      <c r="I17" s="3"/>
      <c r="J17" s="3"/>
      <c r="K17" s="3"/>
      <c r="L17" s="3"/>
      <c r="M17" s="32"/>
      <c r="N17" s="3"/>
      <c r="O17" s="3"/>
      <c r="P17" s="3"/>
      <c r="Q17" s="3"/>
      <c r="R17" s="3"/>
      <c r="S17" s="3"/>
      <c r="T17" s="3"/>
      <c r="U17" s="3"/>
      <c r="V17" s="8"/>
      <c r="W17" s="9"/>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row>
    <row r="18" spans="2:95" ht="18" customHeight="1">
      <c r="B18" s="3"/>
      <c r="C18" s="537" t="s">
        <v>500</v>
      </c>
      <c r="D18" s="537"/>
      <c r="E18" s="537"/>
      <c r="F18" s="537"/>
      <c r="G18" s="537"/>
      <c r="H18" s="537"/>
      <c r="I18" s="3"/>
      <c r="J18" s="3"/>
      <c r="K18" s="3"/>
      <c r="L18" s="3"/>
      <c r="M18" s="32"/>
      <c r="N18" s="3"/>
      <c r="O18" s="3"/>
      <c r="P18" s="3"/>
      <c r="Q18" s="3"/>
      <c r="R18" s="3"/>
      <c r="S18" s="3"/>
      <c r="T18" s="3"/>
      <c r="U18" s="3"/>
      <c r="V18" s="8"/>
      <c r="W18" s="9"/>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row>
    <row r="19" spans="2:95" ht="39" customHeight="1">
      <c r="B19" s="3"/>
      <c r="C19" s="322" t="s">
        <v>501</v>
      </c>
      <c r="D19" s="322"/>
      <c r="E19" s="544" t="s">
        <v>502</v>
      </c>
      <c r="F19" s="544"/>
      <c r="G19" s="544" t="s">
        <v>480</v>
      </c>
      <c r="H19" s="544"/>
      <c r="I19" s="3"/>
      <c r="J19" s="3"/>
      <c r="K19" s="3"/>
      <c r="L19" s="3"/>
      <c r="M19" s="32"/>
      <c r="N19" s="3"/>
      <c r="O19" s="3"/>
      <c r="P19" s="3"/>
      <c r="Q19" s="3"/>
      <c r="R19" s="3"/>
      <c r="S19" s="3"/>
      <c r="T19" s="3"/>
      <c r="U19" s="3"/>
      <c r="V19" s="8"/>
      <c r="W19" s="9"/>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row>
    <row r="20" spans="2:95" ht="54" customHeight="1">
      <c r="B20" s="3"/>
      <c r="C20" s="471" t="s">
        <v>503</v>
      </c>
      <c r="D20" s="471"/>
      <c r="E20" s="471"/>
      <c r="F20" s="471"/>
      <c r="G20" s="471"/>
      <c r="H20" s="471"/>
      <c r="I20" s="3"/>
      <c r="J20" s="3"/>
      <c r="K20" s="3"/>
      <c r="L20" s="3"/>
      <c r="M20" s="32"/>
      <c r="N20" s="3"/>
      <c r="O20" s="3"/>
      <c r="P20" s="3"/>
      <c r="Q20" s="3"/>
      <c r="R20" s="3"/>
      <c r="S20" s="3"/>
      <c r="T20" s="3"/>
      <c r="U20" s="3"/>
      <c r="V20" s="8"/>
      <c r="W20" s="9"/>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row>
    <row r="21" spans="2:95" s="3" customFormat="1" ht="20.149999999999999" customHeight="1">
      <c r="C21" s="471"/>
      <c r="D21" s="471"/>
      <c r="E21" s="471"/>
      <c r="F21" s="471"/>
      <c r="G21" s="471"/>
      <c r="H21" s="471"/>
    </row>
    <row r="22" spans="2:95" s="3" customFormat="1" ht="20.149999999999999" customHeight="1" thickBot="1">
      <c r="C22" s="230"/>
      <c r="D22" s="230"/>
      <c r="E22" s="231"/>
      <c r="F22" s="231"/>
      <c r="G22" s="231"/>
      <c r="H22" s="231"/>
    </row>
    <row r="23" spans="2:95" ht="18" customHeight="1">
      <c r="B23" s="162"/>
      <c r="C23" s="313" t="s">
        <v>504</v>
      </c>
      <c r="D23" s="313"/>
      <c r="E23" s="413">
        <v>2023</v>
      </c>
      <c r="F23" s="413">
        <v>2022</v>
      </c>
      <c r="G23" s="413">
        <v>2021</v>
      </c>
      <c r="H23" s="3"/>
      <c r="I23" s="232"/>
      <c r="J23" s="3"/>
      <c r="K23" s="3"/>
      <c r="L23" s="32"/>
      <c r="M23" s="3"/>
      <c r="N23" s="3"/>
      <c r="O23" s="3"/>
      <c r="P23" s="3"/>
      <c r="Q23" s="3"/>
      <c r="R23" s="3"/>
      <c r="S23" s="3"/>
      <c r="T23" s="3"/>
      <c r="U23" s="8"/>
      <c r="V23" s="9"/>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row>
    <row r="24" spans="2:95" ht="18" customHeight="1">
      <c r="B24" s="162"/>
      <c r="C24" s="411" t="s">
        <v>505</v>
      </c>
      <c r="D24" s="411"/>
      <c r="E24" s="112">
        <v>0.68</v>
      </c>
      <c r="F24" s="112">
        <v>0.74</v>
      </c>
      <c r="G24" s="112">
        <v>0.64</v>
      </c>
      <c r="H24" s="3"/>
      <c r="I24" s="3"/>
      <c r="J24" s="3"/>
      <c r="K24" s="3"/>
      <c r="L24" s="32"/>
      <c r="M24" s="3"/>
      <c r="N24" s="3"/>
      <c r="O24" s="3"/>
      <c r="P24" s="3"/>
      <c r="Q24" s="3"/>
      <c r="R24" s="3"/>
      <c r="S24" s="3"/>
      <c r="T24" s="3"/>
      <c r="U24" s="8"/>
      <c r="V24" s="9"/>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c r="CN24" s="1"/>
      <c r="CO24" s="1"/>
      <c r="CP24" s="1"/>
    </row>
    <row r="25" spans="2:95" ht="18" customHeight="1">
      <c r="B25" s="162"/>
      <c r="C25" s="412" t="s">
        <v>506</v>
      </c>
      <c r="D25" s="412"/>
      <c r="E25" s="151">
        <v>0.32</v>
      </c>
      <c r="F25" s="151">
        <v>0.26</v>
      </c>
      <c r="G25" s="151">
        <v>0.36</v>
      </c>
      <c r="H25" s="3"/>
      <c r="I25" s="3"/>
      <c r="J25" s="3"/>
      <c r="K25" s="3"/>
      <c r="L25" s="32"/>
      <c r="M25" s="3"/>
      <c r="N25" s="3"/>
      <c r="O25" s="3"/>
      <c r="P25" s="3"/>
      <c r="Q25" s="3"/>
      <c r="R25" s="3"/>
      <c r="S25" s="3"/>
      <c r="T25" s="3"/>
      <c r="U25" s="8"/>
      <c r="V25" s="9"/>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c r="CN25" s="1"/>
      <c r="CO25" s="1"/>
      <c r="CP25" s="1"/>
    </row>
    <row r="26" spans="2:95" ht="15.75" customHeight="1">
      <c r="B26" s="1"/>
      <c r="C26" s="551" t="s">
        <v>618</v>
      </c>
      <c r="D26" s="551"/>
      <c r="E26" s="551"/>
      <c r="F26" s="551"/>
      <c r="G26" s="551"/>
      <c r="H26" s="3"/>
      <c r="I26" s="3"/>
      <c r="J26" s="3"/>
      <c r="K26" s="3"/>
      <c r="L26" s="32"/>
      <c r="M26" s="3"/>
      <c r="N26" s="3"/>
      <c r="O26" s="3"/>
      <c r="P26" s="3"/>
      <c r="Q26" s="3"/>
      <c r="R26" s="3"/>
      <c r="S26" s="3"/>
      <c r="T26" s="3"/>
      <c r="U26" s="8"/>
      <c r="V26" s="9"/>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c r="CN26" s="1"/>
      <c r="CO26" s="1"/>
      <c r="CP26" s="1"/>
    </row>
    <row r="27" spans="2:95" s="3" customFormat="1" ht="15.75" customHeight="1">
      <c r="B27" s="1"/>
      <c r="C27" s="551"/>
      <c r="D27" s="551"/>
      <c r="E27" s="551"/>
      <c r="F27" s="551"/>
      <c r="G27" s="551"/>
      <c r="H27" s="4"/>
    </row>
    <row r="28" spans="2:95" s="3" customFormat="1" ht="20.149999999999999" customHeight="1">
      <c r="C28" s="230"/>
      <c r="D28" s="230"/>
      <c r="E28" s="231"/>
      <c r="F28" s="231"/>
      <c r="G28" s="231"/>
      <c r="H28" s="4"/>
    </row>
    <row r="29" spans="2:95" ht="18" customHeight="1">
      <c r="B29" s="3"/>
      <c r="C29" s="529" t="s">
        <v>507</v>
      </c>
      <c r="D29" s="529"/>
      <c r="E29" s="529"/>
      <c r="F29" s="529"/>
      <c r="G29" s="529"/>
      <c r="H29" s="529"/>
      <c r="I29" s="529"/>
      <c r="J29" s="3"/>
      <c r="K29" s="3"/>
      <c r="L29" s="32"/>
      <c r="M29" s="3"/>
      <c r="N29" s="3"/>
      <c r="O29" s="3"/>
      <c r="P29" s="3"/>
      <c r="Q29" s="3"/>
      <c r="R29" s="3"/>
      <c r="S29" s="3"/>
      <c r="T29" s="3"/>
      <c r="U29" s="8"/>
      <c r="V29" s="9"/>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c r="CN29" s="1"/>
      <c r="CO29" s="1"/>
      <c r="CP29" s="1"/>
    </row>
    <row r="30" spans="2:95" ht="18" customHeight="1">
      <c r="B30" s="3"/>
      <c r="C30" s="318" t="s">
        <v>508</v>
      </c>
      <c r="D30" s="318"/>
      <c r="E30" s="394">
        <v>2023</v>
      </c>
      <c r="F30" s="157">
        <v>2022</v>
      </c>
      <c r="G30" s="157">
        <v>2021</v>
      </c>
      <c r="H30" s="157">
        <v>2020</v>
      </c>
      <c r="I30" s="157">
        <v>2019</v>
      </c>
      <c r="J30" s="3"/>
      <c r="K30" s="3"/>
      <c r="L30" s="32"/>
      <c r="M30" s="3"/>
      <c r="N30" s="3"/>
      <c r="O30" s="3"/>
      <c r="P30" s="3"/>
      <c r="Q30" s="3"/>
      <c r="R30" s="3"/>
      <c r="S30" s="3"/>
      <c r="T30" s="3"/>
      <c r="U30" s="8"/>
      <c r="V30" s="9"/>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c r="CN30" s="1"/>
      <c r="CO30" s="1"/>
      <c r="CP30" s="1"/>
    </row>
    <row r="31" spans="2:95" ht="18" customHeight="1">
      <c r="B31" s="3"/>
      <c r="C31" s="278" t="s">
        <v>478</v>
      </c>
      <c r="D31" s="278"/>
      <c r="E31" s="129">
        <v>1300000</v>
      </c>
      <c r="F31" s="129">
        <v>1300000</v>
      </c>
      <c r="G31" s="129">
        <v>1300000</v>
      </c>
      <c r="H31" s="129">
        <v>1000000</v>
      </c>
      <c r="I31" s="129">
        <v>1000000</v>
      </c>
      <c r="J31" s="3"/>
      <c r="K31" s="3"/>
      <c r="L31" s="32"/>
      <c r="M31" s="3"/>
      <c r="N31" s="3"/>
      <c r="O31" s="3"/>
      <c r="P31" s="3"/>
      <c r="Q31" s="3"/>
      <c r="R31" s="3"/>
      <c r="S31" s="3"/>
      <c r="T31" s="3"/>
      <c r="U31" s="8"/>
      <c r="V31" s="9"/>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c r="CN31" s="1"/>
      <c r="CO31" s="1"/>
      <c r="CP31" s="1"/>
    </row>
    <row r="32" spans="2:95" ht="18" customHeight="1">
      <c r="B32" s="3"/>
      <c r="C32" s="278" t="s">
        <v>509</v>
      </c>
      <c r="D32" s="278"/>
      <c r="E32" s="129">
        <v>115625</v>
      </c>
      <c r="F32" s="129">
        <v>125000</v>
      </c>
      <c r="G32" s="129">
        <v>115000</v>
      </c>
      <c r="H32" s="129">
        <v>111250</v>
      </c>
      <c r="I32" s="129">
        <v>100000</v>
      </c>
      <c r="J32" s="3"/>
      <c r="K32" s="3"/>
      <c r="L32" s="32"/>
      <c r="M32" s="3"/>
      <c r="N32" s="3"/>
      <c r="O32" s="3"/>
      <c r="P32" s="3"/>
      <c r="Q32" s="3"/>
      <c r="R32" s="3"/>
      <c r="S32" s="3"/>
      <c r="T32" s="3"/>
      <c r="U32" s="8"/>
      <c r="V32" s="9"/>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c r="CN32" s="1"/>
      <c r="CO32" s="1"/>
      <c r="CP32" s="1"/>
    </row>
    <row r="33" spans="2:95" ht="18" customHeight="1">
      <c r="B33" s="3"/>
      <c r="C33" s="278" t="s">
        <v>510</v>
      </c>
      <c r="D33" s="278"/>
      <c r="E33" s="129">
        <v>325000</v>
      </c>
      <c r="F33" s="129">
        <v>325000</v>
      </c>
      <c r="G33" s="129">
        <v>325000</v>
      </c>
      <c r="H33" s="129">
        <v>250000</v>
      </c>
      <c r="I33" s="129">
        <v>250000</v>
      </c>
      <c r="J33" s="3"/>
      <c r="K33" s="3"/>
      <c r="L33" s="32"/>
      <c r="M33" s="3"/>
      <c r="N33" s="3"/>
      <c r="O33" s="3"/>
      <c r="P33" s="3"/>
      <c r="Q33" s="3"/>
      <c r="R33" s="3"/>
      <c r="S33" s="3"/>
      <c r="T33" s="3"/>
      <c r="U33" s="8"/>
      <c r="V33" s="9"/>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c r="CO33" s="1"/>
      <c r="CP33" s="1"/>
    </row>
    <row r="34" spans="2:95" ht="15.5">
      <c r="B34" s="3"/>
      <c r="C34" s="278" t="s">
        <v>483</v>
      </c>
      <c r="D34" s="278"/>
      <c r="E34" s="129">
        <v>63371</v>
      </c>
      <c r="F34" s="129">
        <v>33600</v>
      </c>
      <c r="G34" s="129">
        <v>31972</v>
      </c>
      <c r="H34" s="129">
        <v>27582</v>
      </c>
      <c r="I34" s="129">
        <v>27582</v>
      </c>
      <c r="J34" s="3"/>
      <c r="K34" s="3"/>
      <c r="L34" s="32"/>
      <c r="M34" s="3"/>
      <c r="N34" s="3"/>
      <c r="O34" s="3"/>
      <c r="P34" s="3"/>
      <c r="Q34" s="3"/>
      <c r="R34" s="3"/>
      <c r="S34" s="3"/>
      <c r="T34" s="3"/>
      <c r="U34" s="8"/>
      <c r="V34" s="9"/>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c r="CO34" s="1"/>
      <c r="CP34" s="1"/>
    </row>
    <row r="35" spans="2:95" ht="18" customHeight="1">
      <c r="B35" s="3"/>
      <c r="C35" s="278" t="s">
        <v>486</v>
      </c>
      <c r="D35" s="278"/>
      <c r="E35" s="129">
        <v>1781676</v>
      </c>
      <c r="F35" s="129">
        <v>1575860</v>
      </c>
      <c r="G35" s="129">
        <v>1275430</v>
      </c>
      <c r="H35" s="129">
        <v>1335000</v>
      </c>
      <c r="I35" s="129">
        <v>1195000</v>
      </c>
      <c r="J35" s="3"/>
      <c r="K35" s="3"/>
      <c r="L35" s="32"/>
      <c r="M35" s="3"/>
      <c r="N35" s="3"/>
      <c r="O35" s="3"/>
      <c r="P35" s="3"/>
      <c r="Q35" s="3"/>
      <c r="R35" s="3"/>
      <c r="S35" s="3"/>
      <c r="T35" s="3"/>
      <c r="U35" s="8"/>
      <c r="V35" s="9"/>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c r="CO35" s="1"/>
      <c r="CP35" s="1"/>
    </row>
    <row r="36" spans="2:95" ht="18" customHeight="1">
      <c r="B36" s="3"/>
      <c r="C36" s="278" t="s">
        <v>511</v>
      </c>
      <c r="D36" s="278"/>
      <c r="E36" s="163">
        <v>0</v>
      </c>
      <c r="F36" s="163">
        <v>0</v>
      </c>
      <c r="G36" s="129">
        <v>1920157</v>
      </c>
      <c r="H36" s="129">
        <v>1650000</v>
      </c>
      <c r="I36" s="129">
        <v>1416667</v>
      </c>
      <c r="J36" s="3"/>
      <c r="K36" s="3"/>
      <c r="L36" s="32"/>
      <c r="M36" s="3"/>
      <c r="N36" s="3"/>
      <c r="O36" s="3"/>
      <c r="P36" s="3"/>
      <c r="Q36" s="3"/>
      <c r="R36" s="3"/>
      <c r="S36" s="3"/>
      <c r="T36" s="3"/>
      <c r="U36" s="8"/>
      <c r="V36" s="9"/>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c r="CO36" s="1"/>
      <c r="CP36" s="1"/>
    </row>
    <row r="37" spans="2:95" ht="18" customHeight="1">
      <c r="B37" s="3"/>
      <c r="C37" s="278" t="s">
        <v>512</v>
      </c>
      <c r="D37" s="278"/>
      <c r="E37" s="129"/>
      <c r="F37" s="129"/>
      <c r="G37" s="129"/>
      <c r="H37" s="129"/>
      <c r="I37" s="129">
        <v>1000000</v>
      </c>
      <c r="J37" s="3"/>
      <c r="K37" s="3"/>
      <c r="L37" s="32"/>
      <c r="M37" s="3"/>
      <c r="N37" s="3"/>
      <c r="O37" s="3"/>
      <c r="P37" s="3"/>
      <c r="Q37" s="3"/>
      <c r="R37" s="3"/>
      <c r="S37" s="3"/>
      <c r="T37" s="3"/>
      <c r="U37" s="8"/>
      <c r="V37" s="9"/>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c r="CM37" s="1"/>
      <c r="CN37" s="1"/>
      <c r="CO37" s="1"/>
      <c r="CP37" s="1"/>
    </row>
    <row r="38" spans="2:95" ht="18" customHeight="1">
      <c r="B38" s="3"/>
      <c r="C38" s="324" t="s">
        <v>513</v>
      </c>
      <c r="D38" s="324"/>
      <c r="E38" s="158">
        <v>3585672</v>
      </c>
      <c r="F38" s="158">
        <v>3359460</v>
      </c>
      <c r="G38" s="158">
        <v>4967559</v>
      </c>
      <c r="H38" s="158">
        <v>4373832</v>
      </c>
      <c r="I38" s="158">
        <v>4989249</v>
      </c>
      <c r="J38" s="3"/>
      <c r="K38" s="3"/>
      <c r="L38" s="32"/>
      <c r="M38" s="3"/>
      <c r="N38" s="3"/>
      <c r="O38" s="3"/>
      <c r="P38" s="3"/>
      <c r="Q38" s="3"/>
      <c r="R38" s="3"/>
      <c r="S38" s="3"/>
      <c r="T38" s="3"/>
      <c r="U38" s="8"/>
      <c r="V38" s="9"/>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c r="CM38" s="1"/>
      <c r="CN38" s="1"/>
      <c r="CO38" s="1"/>
      <c r="CP38" s="1"/>
    </row>
    <row r="39" spans="2:95" ht="18" customHeight="1">
      <c r="B39" s="3"/>
      <c r="C39" s="325" t="s">
        <v>514</v>
      </c>
      <c r="D39" s="325"/>
      <c r="E39" s="188">
        <v>1803996</v>
      </c>
      <c r="F39" s="188">
        <v>1783600</v>
      </c>
      <c r="G39" s="188">
        <v>1771972</v>
      </c>
      <c r="H39" s="188">
        <v>1388832</v>
      </c>
      <c r="I39" s="188">
        <v>1377582</v>
      </c>
      <c r="J39" s="3"/>
      <c r="K39" s="3"/>
      <c r="L39" s="32"/>
      <c r="M39" s="3"/>
      <c r="N39" s="3"/>
      <c r="O39" s="3"/>
      <c r="P39" s="3"/>
      <c r="Q39" s="3"/>
      <c r="R39" s="3"/>
      <c r="S39" s="3"/>
      <c r="T39" s="3"/>
      <c r="U39" s="8"/>
      <c r="V39" s="9"/>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c r="CM39" s="1"/>
      <c r="CN39" s="1"/>
      <c r="CO39" s="1"/>
      <c r="CP39" s="1"/>
    </row>
    <row r="40" spans="2:95" ht="18" customHeight="1">
      <c r="B40" s="3"/>
      <c r="C40" s="326" t="s">
        <v>515</v>
      </c>
      <c r="D40" s="326"/>
      <c r="E40" s="189">
        <v>1781676</v>
      </c>
      <c r="F40" s="189">
        <v>1575860</v>
      </c>
      <c r="G40" s="189">
        <v>3195587</v>
      </c>
      <c r="H40" s="189">
        <v>2985000</v>
      </c>
      <c r="I40" s="189">
        <v>3611667</v>
      </c>
      <c r="J40" s="3"/>
      <c r="K40" s="3"/>
      <c r="L40" s="32"/>
      <c r="M40" s="3"/>
      <c r="N40" s="3"/>
      <c r="O40" s="3"/>
      <c r="P40" s="3"/>
      <c r="Q40" s="3"/>
      <c r="R40" s="3"/>
      <c r="S40" s="3"/>
      <c r="T40" s="3"/>
      <c r="U40" s="8"/>
      <c r="V40" s="9"/>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c r="CM40" s="1"/>
      <c r="CN40" s="1"/>
      <c r="CO40" s="1"/>
      <c r="CP40" s="1"/>
    </row>
    <row r="41" spans="2:95" ht="18" customHeight="1">
      <c r="B41" s="3"/>
      <c r="C41" s="553" t="s">
        <v>624</v>
      </c>
      <c r="D41" s="553"/>
      <c r="E41" s="553"/>
      <c r="F41" s="553"/>
      <c r="G41" s="553"/>
      <c r="H41" s="553"/>
      <c r="I41" s="553"/>
      <c r="J41" s="148"/>
      <c r="K41" s="3"/>
      <c r="L41" s="3"/>
      <c r="M41" s="32"/>
      <c r="N41" s="3"/>
      <c r="O41" s="3"/>
      <c r="P41" s="3"/>
      <c r="Q41" s="3"/>
      <c r="R41" s="3"/>
      <c r="S41" s="3"/>
      <c r="T41" s="3"/>
      <c r="U41" s="3"/>
      <c r="V41" s="8"/>
      <c r="W41" s="9"/>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c r="CM41" s="1"/>
      <c r="CN41" s="1"/>
      <c r="CO41" s="1"/>
      <c r="CP41" s="1"/>
      <c r="CQ41" s="1"/>
    </row>
    <row r="42" spans="2:95" ht="21.75" customHeight="1">
      <c r="B42" s="3"/>
      <c r="C42" s="471"/>
      <c r="D42" s="471"/>
      <c r="E42" s="471"/>
      <c r="F42" s="471"/>
      <c r="G42" s="471"/>
      <c r="H42" s="471"/>
      <c r="I42" s="471"/>
      <c r="J42" s="148"/>
      <c r="K42" s="3"/>
      <c r="L42" s="3"/>
      <c r="M42" s="32"/>
      <c r="N42" s="3"/>
      <c r="O42" s="3"/>
      <c r="P42" s="3"/>
      <c r="Q42" s="3"/>
      <c r="R42" s="3"/>
      <c r="S42" s="3"/>
      <c r="T42" s="3"/>
      <c r="U42" s="3"/>
      <c r="V42" s="8"/>
      <c r="W42" s="9"/>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c r="CM42" s="1"/>
      <c r="CN42" s="1"/>
      <c r="CO42" s="1"/>
      <c r="CP42" s="1"/>
      <c r="CQ42" s="1"/>
    </row>
    <row r="43" spans="2:95" s="3" customFormat="1" ht="20.149999999999999" customHeight="1" thickBot="1">
      <c r="C43" s="4"/>
      <c r="D43" s="4"/>
      <c r="E43" s="4"/>
      <c r="F43" s="4"/>
      <c r="G43" s="4"/>
      <c r="H43" s="4"/>
    </row>
    <row r="44" spans="2:95" ht="34.15" customHeight="1">
      <c r="B44" s="3"/>
      <c r="C44" s="565" t="s">
        <v>516</v>
      </c>
      <c r="D44" s="565"/>
      <c r="E44" s="144">
        <v>2023</v>
      </c>
      <c r="F44" s="144">
        <v>2022</v>
      </c>
      <c r="G44" s="144">
        <v>2021</v>
      </c>
      <c r="H44" s="144">
        <v>2020</v>
      </c>
      <c r="I44" s="3"/>
      <c r="J44" s="3"/>
      <c r="K44" s="3"/>
      <c r="L44" s="32"/>
      <c r="M44" s="3"/>
      <c r="N44" s="3"/>
      <c r="O44" s="3"/>
      <c r="P44" s="3"/>
      <c r="Q44" s="3"/>
      <c r="R44" s="3"/>
      <c r="S44" s="3"/>
      <c r="T44" s="3"/>
      <c r="U44" s="8"/>
      <c r="V44" s="9"/>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c r="CM44" s="1"/>
      <c r="CN44" s="1"/>
      <c r="CO44" s="1"/>
      <c r="CP44" s="1"/>
    </row>
    <row r="45" spans="2:95" ht="18" customHeight="1">
      <c r="B45" s="3"/>
      <c r="C45" s="327" t="s">
        <v>87</v>
      </c>
      <c r="D45" s="327"/>
      <c r="E45" s="149">
        <v>69.27</v>
      </c>
      <c r="F45" s="149">
        <v>71.75</v>
      </c>
      <c r="G45" s="149">
        <v>88.72</v>
      </c>
      <c r="H45" s="199">
        <v>67.290000000000006</v>
      </c>
      <c r="I45" s="3"/>
      <c r="J45" s="3"/>
      <c r="K45" s="3"/>
      <c r="L45" s="32"/>
      <c r="M45" s="3"/>
      <c r="N45" s="3"/>
      <c r="O45" s="3"/>
      <c r="P45" s="3"/>
      <c r="Q45" s="3"/>
      <c r="R45" s="3"/>
      <c r="S45" s="3"/>
      <c r="T45" s="3"/>
      <c r="U45" s="8"/>
      <c r="V45" s="9"/>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c r="CM45" s="1"/>
      <c r="CN45" s="1"/>
      <c r="CO45" s="1"/>
      <c r="CP45" s="1"/>
    </row>
    <row r="46" spans="2:95" ht="18" customHeight="1">
      <c r="B46" s="3"/>
      <c r="C46" s="3"/>
      <c r="D46" s="3"/>
      <c r="E46" s="3"/>
      <c r="F46" s="3"/>
      <c r="G46" s="3"/>
      <c r="H46" s="3"/>
      <c r="I46" s="3"/>
      <c r="J46" s="3"/>
      <c r="K46" s="3"/>
      <c r="L46" s="32"/>
      <c r="M46" s="3"/>
      <c r="N46" s="3"/>
      <c r="O46" s="3"/>
      <c r="P46" s="3"/>
      <c r="Q46" s="3"/>
      <c r="R46" s="3"/>
      <c r="S46" s="3"/>
      <c r="T46" s="3"/>
      <c r="U46" s="8"/>
      <c r="V46" s="9"/>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c r="CM46" s="1"/>
      <c r="CN46" s="1"/>
      <c r="CO46" s="1"/>
      <c r="CP46" s="1"/>
    </row>
    <row r="47" spans="2:95" ht="18" customHeight="1">
      <c r="B47" s="3"/>
      <c r="C47" s="529" t="s">
        <v>517</v>
      </c>
      <c r="D47" s="529"/>
      <c r="E47" s="529"/>
      <c r="F47" s="529"/>
      <c r="G47" s="529"/>
      <c r="H47" s="529"/>
      <c r="I47" s="529"/>
      <c r="J47" s="529"/>
      <c r="K47" s="529"/>
      <c r="L47" s="529"/>
      <c r="M47" s="529"/>
      <c r="N47" s="3"/>
      <c r="O47" s="3"/>
      <c r="P47" s="3"/>
      <c r="Q47" s="3"/>
      <c r="R47" s="3"/>
      <c r="S47" s="3"/>
      <c r="T47" s="3"/>
      <c r="U47" s="3"/>
      <c r="V47" s="8"/>
      <c r="W47" s="9"/>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c r="CM47" s="1"/>
      <c r="CN47" s="1"/>
      <c r="CO47" s="1"/>
      <c r="CP47" s="1"/>
      <c r="CQ47" s="1"/>
    </row>
    <row r="48" spans="2:95" ht="18" customHeight="1">
      <c r="B48" s="3"/>
      <c r="C48" s="321"/>
      <c r="D48" s="321"/>
      <c r="E48" s="156"/>
      <c r="F48" s="156"/>
      <c r="G48" s="156"/>
      <c r="H48" s="530" t="s">
        <v>518</v>
      </c>
      <c r="I48" s="530"/>
      <c r="J48" s="530" t="s">
        <v>18</v>
      </c>
      <c r="K48" s="530"/>
      <c r="L48" s="530" t="s">
        <v>519</v>
      </c>
      <c r="M48" s="530"/>
      <c r="N48" s="3"/>
      <c r="O48" s="3"/>
      <c r="P48" s="3"/>
      <c r="Q48" s="3"/>
      <c r="R48" s="3"/>
      <c r="S48" s="3"/>
      <c r="T48" s="3"/>
      <c r="U48" s="3"/>
      <c r="V48" s="8"/>
      <c r="W48" s="9"/>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c r="CM48" s="1"/>
      <c r="CN48" s="1"/>
      <c r="CO48" s="1"/>
      <c r="CP48" s="1"/>
      <c r="CQ48" s="1"/>
    </row>
    <row r="49" spans="2:95" ht="18" customHeight="1">
      <c r="B49" s="3"/>
      <c r="C49" s="321" t="s">
        <v>520</v>
      </c>
      <c r="D49" s="321"/>
      <c r="E49" s="152" t="s">
        <v>521</v>
      </c>
      <c r="F49" s="156"/>
      <c r="G49" s="160" t="s">
        <v>522</v>
      </c>
      <c r="H49" s="160" t="s">
        <v>523</v>
      </c>
      <c r="I49" s="160" t="s">
        <v>524</v>
      </c>
      <c r="J49" s="160" t="s">
        <v>523</v>
      </c>
      <c r="K49" s="160" t="s">
        <v>524</v>
      </c>
      <c r="L49" s="160" t="s">
        <v>523</v>
      </c>
      <c r="M49" s="160" t="s">
        <v>524</v>
      </c>
      <c r="N49" s="3"/>
      <c r="O49" s="3"/>
      <c r="P49" s="3"/>
      <c r="Q49" s="3"/>
      <c r="R49" s="3"/>
      <c r="S49" s="3"/>
      <c r="T49" s="3"/>
      <c r="U49" s="3"/>
      <c r="V49" s="8"/>
      <c r="W49" s="9"/>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c r="CM49" s="1"/>
      <c r="CN49" s="1"/>
      <c r="CO49" s="1"/>
      <c r="CP49" s="1"/>
      <c r="CQ49" s="1"/>
    </row>
    <row r="50" spans="2:95" ht="18" customHeight="1">
      <c r="B50" s="3"/>
      <c r="C50" s="552" t="s">
        <v>525</v>
      </c>
      <c r="D50" s="311"/>
      <c r="E50" s="554" t="s">
        <v>526</v>
      </c>
      <c r="F50" s="554"/>
      <c r="G50" s="235">
        <v>0.15</v>
      </c>
      <c r="H50" s="235">
        <v>-0.05</v>
      </c>
      <c r="I50" s="235">
        <v>0.75</v>
      </c>
      <c r="J50" s="235">
        <v>1</v>
      </c>
      <c r="K50" s="235">
        <v>1</v>
      </c>
      <c r="L50" s="235">
        <v>0.05</v>
      </c>
      <c r="M50" s="235">
        <v>1.5</v>
      </c>
      <c r="N50" s="3"/>
      <c r="O50" s="3"/>
      <c r="P50" s="3"/>
      <c r="Q50" s="3"/>
      <c r="R50" s="3"/>
      <c r="S50" s="3"/>
      <c r="T50" s="3"/>
      <c r="U50" s="3"/>
      <c r="V50" s="8"/>
      <c r="W50" s="9"/>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c r="CM50" s="1"/>
      <c r="CN50" s="1"/>
      <c r="CO50" s="1"/>
      <c r="CP50" s="1"/>
      <c r="CQ50" s="1"/>
    </row>
    <row r="51" spans="2:95" ht="18" customHeight="1">
      <c r="B51" s="3"/>
      <c r="C51" s="546"/>
      <c r="D51" s="311"/>
      <c r="E51" s="236" t="s">
        <v>527</v>
      </c>
      <c r="F51" s="236"/>
      <c r="G51" s="237">
        <v>0.1</v>
      </c>
      <c r="H51" s="237">
        <v>-0.05</v>
      </c>
      <c r="I51" s="237">
        <v>0.75</v>
      </c>
      <c r="J51" s="237">
        <v>1</v>
      </c>
      <c r="K51" s="237">
        <v>1</v>
      </c>
      <c r="L51" s="237">
        <v>0.05</v>
      </c>
      <c r="M51" s="237">
        <v>1.5</v>
      </c>
      <c r="N51" s="3"/>
      <c r="O51" s="3"/>
      <c r="P51" s="3"/>
      <c r="Q51" s="3"/>
      <c r="R51" s="3"/>
      <c r="S51" s="3"/>
      <c r="T51" s="3"/>
      <c r="U51" s="3"/>
      <c r="V51" s="8"/>
      <c r="W51" s="9"/>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c r="CM51" s="1"/>
      <c r="CN51" s="1"/>
      <c r="CO51" s="1"/>
      <c r="CP51" s="1"/>
      <c r="CQ51" s="1"/>
    </row>
    <row r="52" spans="2:95" ht="18" customHeight="1">
      <c r="B52" s="3"/>
      <c r="C52" s="552" t="s">
        <v>528</v>
      </c>
      <c r="D52" s="333"/>
      <c r="E52" s="563" t="s">
        <v>529</v>
      </c>
      <c r="F52" s="563"/>
      <c r="G52" s="238">
        <v>0.2</v>
      </c>
      <c r="H52" s="238">
        <v>0.95</v>
      </c>
      <c r="I52" s="238">
        <v>0.75</v>
      </c>
      <c r="J52" s="238">
        <v>1</v>
      </c>
      <c r="K52" s="238">
        <v>1</v>
      </c>
      <c r="L52" s="238">
        <v>1.02</v>
      </c>
      <c r="M52" s="238">
        <v>1.5</v>
      </c>
      <c r="N52" s="3"/>
      <c r="O52" s="3"/>
      <c r="P52" s="3"/>
      <c r="Q52" s="3"/>
      <c r="R52" s="3"/>
      <c r="S52" s="3"/>
      <c r="T52" s="3"/>
      <c r="U52" s="3"/>
      <c r="V52" s="8"/>
      <c r="W52" s="9"/>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c r="CM52" s="1"/>
      <c r="CN52" s="1"/>
      <c r="CO52" s="1"/>
      <c r="CP52" s="1"/>
      <c r="CQ52" s="1"/>
    </row>
    <row r="53" spans="2:95" ht="18" customHeight="1">
      <c r="B53" s="3"/>
      <c r="C53" s="546"/>
      <c r="D53" s="311"/>
      <c r="E53" s="562" t="s">
        <v>530</v>
      </c>
      <c r="F53" s="562"/>
      <c r="G53" s="237">
        <v>0.2</v>
      </c>
      <c r="H53" s="237">
        <v>0.95</v>
      </c>
      <c r="I53" s="237">
        <v>0.75</v>
      </c>
      <c r="J53" s="237">
        <v>1</v>
      </c>
      <c r="K53" s="237">
        <v>1</v>
      </c>
      <c r="L53" s="237">
        <v>1.05</v>
      </c>
      <c r="M53" s="237">
        <v>1.5</v>
      </c>
      <c r="N53" s="3"/>
      <c r="O53" s="3"/>
      <c r="P53" s="3"/>
      <c r="Q53" s="3"/>
      <c r="R53" s="3"/>
      <c r="S53" s="3"/>
      <c r="T53" s="3"/>
      <c r="U53" s="3"/>
      <c r="V53" s="8"/>
      <c r="W53" s="9"/>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c r="CM53" s="1"/>
      <c r="CN53" s="1"/>
      <c r="CO53" s="1"/>
      <c r="CP53" s="1"/>
      <c r="CQ53" s="1"/>
    </row>
    <row r="54" spans="2:95" ht="18" customHeight="1">
      <c r="B54" s="3"/>
      <c r="C54" s="328" t="s">
        <v>531</v>
      </c>
      <c r="D54" s="328"/>
      <c r="E54" s="564" t="s">
        <v>532</v>
      </c>
      <c r="F54" s="564"/>
      <c r="G54" s="239">
        <v>0.15</v>
      </c>
      <c r="H54" s="240" t="s">
        <v>533</v>
      </c>
      <c r="I54" s="239">
        <v>0.75</v>
      </c>
      <c r="J54" s="239">
        <v>1</v>
      </c>
      <c r="K54" s="239">
        <v>1</v>
      </c>
      <c r="L54" s="240" t="s">
        <v>533</v>
      </c>
      <c r="M54" s="239">
        <v>1.5</v>
      </c>
      <c r="N54" s="3"/>
      <c r="O54" s="3"/>
      <c r="P54" s="3"/>
      <c r="Q54" s="3"/>
      <c r="R54" s="3"/>
      <c r="S54" s="3"/>
      <c r="T54" s="3"/>
      <c r="U54" s="3"/>
      <c r="V54" s="8"/>
      <c r="W54" s="9"/>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c r="CO54" s="1"/>
      <c r="CP54" s="1"/>
      <c r="CQ54" s="1"/>
    </row>
    <row r="55" spans="2:95" ht="31.5" customHeight="1">
      <c r="B55" s="3"/>
      <c r="C55" s="552" t="s">
        <v>301</v>
      </c>
      <c r="D55" s="311"/>
      <c r="E55" s="532" t="s">
        <v>534</v>
      </c>
      <c r="F55" s="532"/>
      <c r="G55" s="153">
        <v>0.1</v>
      </c>
      <c r="H55" s="153">
        <v>0</v>
      </c>
      <c r="I55" s="153">
        <v>0.75</v>
      </c>
      <c r="J55" s="153">
        <v>1</v>
      </c>
      <c r="K55" s="153">
        <v>1</v>
      </c>
      <c r="L55" s="153">
        <v>2</v>
      </c>
      <c r="M55" s="153">
        <v>1.5</v>
      </c>
      <c r="N55" s="3"/>
      <c r="O55" s="3"/>
      <c r="P55" s="3"/>
      <c r="Q55" s="3"/>
      <c r="R55" s="3"/>
      <c r="S55" s="3"/>
      <c r="T55" s="3"/>
      <c r="U55" s="3"/>
      <c r="V55" s="8"/>
      <c r="W55" s="9"/>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c r="CO55" s="1"/>
      <c r="CP55" s="1"/>
      <c r="CQ55" s="1"/>
    </row>
    <row r="56" spans="2:95" ht="15.5">
      <c r="B56" s="3"/>
      <c r="C56" s="546"/>
      <c r="D56" s="334"/>
      <c r="E56" s="531" t="s">
        <v>535</v>
      </c>
      <c r="F56" s="531"/>
      <c r="G56" s="161">
        <v>0.1</v>
      </c>
      <c r="H56" s="161">
        <v>0.93</v>
      </c>
      <c r="I56" s="161">
        <v>0.75</v>
      </c>
      <c r="J56" s="161">
        <v>1</v>
      </c>
      <c r="K56" s="161">
        <v>1</v>
      </c>
      <c r="L56" s="161">
        <v>1.07</v>
      </c>
      <c r="M56" s="161">
        <v>1.5</v>
      </c>
      <c r="N56" s="3"/>
      <c r="O56" s="3"/>
      <c r="P56" s="3"/>
      <c r="Q56" s="3"/>
      <c r="R56" s="3"/>
      <c r="S56" s="3"/>
      <c r="T56" s="3"/>
      <c r="U56" s="3"/>
      <c r="V56" s="8"/>
      <c r="W56" s="9"/>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c r="CO56" s="1"/>
      <c r="CP56" s="1"/>
      <c r="CQ56" s="1"/>
    </row>
    <row r="57" spans="2:95" ht="24.65" customHeight="1">
      <c r="B57" s="3"/>
      <c r="C57" s="471" t="s">
        <v>636</v>
      </c>
      <c r="D57" s="471"/>
      <c r="E57" s="471"/>
      <c r="F57" s="471"/>
      <c r="G57" s="471"/>
      <c r="H57" s="471"/>
      <c r="I57" s="471"/>
      <c r="J57" s="471"/>
      <c r="K57" s="471"/>
      <c r="L57" s="471"/>
      <c r="M57" s="471"/>
      <c r="N57" s="3"/>
      <c r="O57" s="3"/>
      <c r="P57" s="3"/>
      <c r="Q57" s="3"/>
      <c r="R57" s="3"/>
      <c r="S57" s="3"/>
      <c r="T57" s="3"/>
      <c r="U57" s="3"/>
      <c r="V57" s="8"/>
      <c r="W57" s="9"/>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c r="CM57" s="1"/>
      <c r="CN57" s="1"/>
      <c r="CO57" s="1"/>
      <c r="CP57" s="1"/>
      <c r="CQ57" s="1"/>
    </row>
    <row r="58" spans="2:95" ht="23.15" customHeight="1">
      <c r="B58" s="3"/>
      <c r="C58" s="471"/>
      <c r="D58" s="471"/>
      <c r="E58" s="471"/>
      <c r="F58" s="471"/>
      <c r="G58" s="471"/>
      <c r="H58" s="471"/>
      <c r="I58" s="471"/>
      <c r="J58" s="471"/>
      <c r="K58" s="471"/>
      <c r="L58" s="471"/>
      <c r="M58" s="471"/>
      <c r="N58" s="3"/>
      <c r="O58" s="3"/>
      <c r="P58" s="3"/>
      <c r="Q58" s="3"/>
      <c r="R58" s="3"/>
      <c r="S58" s="3"/>
      <c r="T58" s="3"/>
      <c r="U58" s="3"/>
      <c r="V58" s="8"/>
      <c r="W58" s="9"/>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c r="CM58" s="1"/>
      <c r="CN58" s="1"/>
      <c r="CO58" s="1"/>
      <c r="CP58" s="1"/>
      <c r="CQ58" s="1"/>
    </row>
    <row r="59" spans="2:95" ht="32.5" customHeight="1">
      <c r="B59" s="3"/>
      <c r="C59" s="148"/>
      <c r="D59" s="148"/>
      <c r="E59" s="148"/>
      <c r="F59" s="148"/>
      <c r="G59" s="148"/>
      <c r="H59" s="148"/>
      <c r="I59" s="148"/>
      <c r="J59" s="148"/>
      <c r="K59" s="3"/>
      <c r="L59" s="3"/>
      <c r="M59" s="32"/>
      <c r="N59" s="3"/>
      <c r="O59" s="3"/>
      <c r="P59" s="3"/>
      <c r="Q59" s="3"/>
      <c r="R59" s="3"/>
      <c r="S59" s="3"/>
      <c r="T59" s="3"/>
      <c r="U59" s="3"/>
      <c r="V59" s="8"/>
      <c r="W59" s="9"/>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c r="CM59" s="1"/>
      <c r="CN59" s="1"/>
      <c r="CO59" s="1"/>
      <c r="CP59" s="1"/>
      <c r="CQ59" s="1"/>
    </row>
    <row r="60" spans="2:95" ht="18" customHeight="1">
      <c r="B60" s="3"/>
      <c r="C60" s="529" t="s">
        <v>536</v>
      </c>
      <c r="D60" s="529"/>
      <c r="E60" s="529"/>
      <c r="F60" s="529"/>
      <c r="G60" s="529"/>
      <c r="H60" s="529"/>
      <c r="I60" s="529"/>
      <c r="J60" s="529"/>
      <c r="K60" s="529"/>
      <c r="L60" s="529"/>
      <c r="M60" s="529"/>
      <c r="N60" s="3"/>
      <c r="O60" s="3"/>
      <c r="P60" s="3"/>
      <c r="Q60" s="3"/>
      <c r="R60" s="3"/>
      <c r="S60" s="3"/>
      <c r="T60" s="3"/>
      <c r="U60" s="3"/>
      <c r="V60" s="8"/>
      <c r="W60" s="9"/>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c r="CM60" s="1"/>
      <c r="CN60" s="1"/>
      <c r="CO60" s="1"/>
      <c r="CP60" s="1"/>
      <c r="CQ60" s="1"/>
    </row>
    <row r="61" spans="2:95" ht="18" customHeight="1">
      <c r="B61" s="3"/>
      <c r="C61" s="321"/>
      <c r="D61" s="321"/>
      <c r="E61" s="156"/>
      <c r="F61" s="156"/>
      <c r="G61" s="156"/>
      <c r="H61" s="530" t="s">
        <v>518</v>
      </c>
      <c r="I61" s="530"/>
      <c r="J61" s="530" t="s">
        <v>18</v>
      </c>
      <c r="K61" s="530"/>
      <c r="L61" s="530" t="s">
        <v>519</v>
      </c>
      <c r="M61" s="530"/>
      <c r="N61" s="3"/>
      <c r="O61" s="3"/>
      <c r="P61" s="3"/>
      <c r="Q61" s="3"/>
      <c r="R61" s="3"/>
      <c r="S61" s="3"/>
      <c r="T61" s="3"/>
      <c r="U61" s="3"/>
      <c r="V61" s="8"/>
      <c r="W61" s="9"/>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row>
    <row r="62" spans="2:95" ht="18" customHeight="1">
      <c r="B62" s="3"/>
      <c r="C62" s="321" t="s">
        <v>520</v>
      </c>
      <c r="D62" s="321"/>
      <c r="E62" s="152" t="s">
        <v>521</v>
      </c>
      <c r="F62" s="156"/>
      <c r="G62" s="160" t="s">
        <v>522</v>
      </c>
      <c r="H62" s="160" t="s">
        <v>523</v>
      </c>
      <c r="I62" s="160" t="s">
        <v>524</v>
      </c>
      <c r="J62" s="160" t="s">
        <v>523</v>
      </c>
      <c r="K62" s="160" t="s">
        <v>524</v>
      </c>
      <c r="L62" s="160" t="s">
        <v>523</v>
      </c>
      <c r="M62" s="160" t="s">
        <v>524</v>
      </c>
      <c r="N62" s="3"/>
      <c r="O62" s="3"/>
      <c r="P62" s="3"/>
      <c r="Q62" s="3"/>
      <c r="R62" s="3"/>
      <c r="S62" s="3"/>
      <c r="T62" s="3"/>
      <c r="U62" s="3"/>
      <c r="V62" s="8"/>
      <c r="W62" s="9"/>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row>
    <row r="63" spans="2:95" ht="18" customHeight="1">
      <c r="B63" s="3"/>
      <c r="C63" s="555" t="s">
        <v>537</v>
      </c>
      <c r="D63" s="335"/>
      <c r="E63" s="554" t="s">
        <v>538</v>
      </c>
      <c r="F63" s="554"/>
      <c r="G63" s="235">
        <v>0.3</v>
      </c>
      <c r="H63" s="235">
        <v>0.05</v>
      </c>
      <c r="I63" s="235">
        <v>0.85</v>
      </c>
      <c r="J63" s="235">
        <v>0.08</v>
      </c>
      <c r="K63" s="235">
        <v>1</v>
      </c>
      <c r="L63" s="235">
        <v>0.3</v>
      </c>
      <c r="M63" s="557">
        <v>9.2799999999999994</v>
      </c>
      <c r="N63" s="3"/>
      <c r="O63" s="3"/>
      <c r="P63" s="3"/>
      <c r="Q63" s="3"/>
      <c r="R63" s="3"/>
      <c r="S63" s="3"/>
      <c r="T63" s="3"/>
      <c r="U63" s="3"/>
      <c r="V63" s="8"/>
      <c r="W63" s="9"/>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row>
    <row r="64" spans="2:95" ht="18" customHeight="1">
      <c r="B64" s="3"/>
      <c r="C64" s="556"/>
      <c r="D64" s="336"/>
      <c r="E64" s="562" t="s">
        <v>539</v>
      </c>
      <c r="F64" s="562"/>
      <c r="G64" s="237">
        <v>0.3</v>
      </c>
      <c r="H64" s="237" t="s">
        <v>540</v>
      </c>
      <c r="I64" s="237">
        <v>0.85</v>
      </c>
      <c r="J64" s="237" t="s">
        <v>541</v>
      </c>
      <c r="K64" s="237">
        <v>1</v>
      </c>
      <c r="L64" s="237" t="s">
        <v>542</v>
      </c>
      <c r="M64" s="558"/>
      <c r="N64" s="3"/>
      <c r="O64" s="3"/>
      <c r="P64" s="3"/>
      <c r="Q64" s="3"/>
      <c r="R64" s="3"/>
      <c r="S64" s="3"/>
      <c r="T64" s="3"/>
      <c r="U64" s="3"/>
      <c r="V64" s="8"/>
      <c r="W64" s="9"/>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row>
    <row r="65" spans="2:95" ht="18" customHeight="1">
      <c r="B65" s="3"/>
      <c r="C65" s="328" t="s">
        <v>528</v>
      </c>
      <c r="D65" s="328"/>
      <c r="E65" s="564" t="s">
        <v>530</v>
      </c>
      <c r="F65" s="564"/>
      <c r="G65" s="239">
        <v>0.2</v>
      </c>
      <c r="H65" s="239" t="s">
        <v>543</v>
      </c>
      <c r="I65" s="239">
        <v>0.85</v>
      </c>
      <c r="J65" s="239" t="s">
        <v>544</v>
      </c>
      <c r="K65" s="239">
        <v>1</v>
      </c>
      <c r="L65" s="239" t="s">
        <v>545</v>
      </c>
      <c r="M65" s="239">
        <v>1.5</v>
      </c>
      <c r="N65" s="3"/>
      <c r="O65" s="3"/>
      <c r="P65" s="3"/>
      <c r="Q65" s="3"/>
      <c r="R65" s="3"/>
      <c r="S65" s="3"/>
      <c r="T65" s="3"/>
      <c r="U65" s="3"/>
      <c r="V65" s="8"/>
      <c r="W65" s="9"/>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row>
    <row r="66" spans="2:95" ht="17.5">
      <c r="B66" s="3"/>
      <c r="C66" s="503" t="s">
        <v>301</v>
      </c>
      <c r="D66" s="311"/>
      <c r="E66" s="532" t="s">
        <v>546</v>
      </c>
      <c r="F66" s="532"/>
      <c r="G66" s="153">
        <v>0.1</v>
      </c>
      <c r="H66" s="153" t="s">
        <v>547</v>
      </c>
      <c r="I66" s="526">
        <v>0.85</v>
      </c>
      <c r="J66" s="153" t="s">
        <v>548</v>
      </c>
      <c r="K66" s="526">
        <v>1</v>
      </c>
      <c r="L66" s="153" t="s">
        <v>549</v>
      </c>
      <c r="M66" s="526">
        <v>1.1499999999999999</v>
      </c>
      <c r="N66" s="3"/>
      <c r="O66" s="3"/>
      <c r="P66" s="3"/>
      <c r="Q66" s="3"/>
      <c r="R66" s="3"/>
      <c r="S66" s="3"/>
      <c r="T66" s="3"/>
      <c r="U66" s="3"/>
      <c r="V66" s="8"/>
      <c r="W66" s="9"/>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row>
    <row r="67" spans="2:95" ht="18" customHeight="1">
      <c r="B67" s="3"/>
      <c r="C67" s="503"/>
      <c r="D67" s="311"/>
      <c r="E67" s="532" t="s">
        <v>550</v>
      </c>
      <c r="F67" s="532"/>
      <c r="G67" s="527">
        <v>0.1</v>
      </c>
      <c r="H67" s="153">
        <v>0.66</v>
      </c>
      <c r="I67" s="527"/>
      <c r="J67" s="153">
        <v>0.7</v>
      </c>
      <c r="K67" s="527"/>
      <c r="L67" s="153">
        <v>0.75</v>
      </c>
      <c r="M67" s="527"/>
      <c r="N67" s="3"/>
      <c r="O67" s="3"/>
      <c r="P67" s="3"/>
      <c r="Q67" s="3"/>
      <c r="R67" s="3"/>
      <c r="S67" s="3"/>
      <c r="T67" s="3"/>
      <c r="U67" s="3"/>
      <c r="V67" s="8"/>
      <c r="W67" s="9"/>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row>
    <row r="68" spans="2:95" ht="18" customHeight="1">
      <c r="B68" s="3"/>
      <c r="C68" s="546"/>
      <c r="D68" s="334"/>
      <c r="E68" s="531" t="s">
        <v>551</v>
      </c>
      <c r="F68" s="531"/>
      <c r="G68" s="528"/>
      <c r="H68" s="161">
        <v>0.55000000000000004</v>
      </c>
      <c r="I68" s="528"/>
      <c r="J68" s="161">
        <v>0.6</v>
      </c>
      <c r="K68" s="528"/>
      <c r="L68" s="161">
        <v>0.65</v>
      </c>
      <c r="M68" s="528"/>
      <c r="N68" s="3"/>
      <c r="O68" s="3"/>
      <c r="P68" s="3"/>
      <c r="Q68" s="3"/>
      <c r="R68" s="3"/>
      <c r="S68" s="3"/>
      <c r="T68" s="3"/>
      <c r="U68" s="3"/>
      <c r="V68" s="8"/>
      <c r="W68" s="9"/>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row>
    <row r="69" spans="2:95" ht="18" customHeight="1">
      <c r="B69" s="3"/>
      <c r="C69" s="471" t="s">
        <v>552</v>
      </c>
      <c r="D69" s="471"/>
      <c r="E69" s="471"/>
      <c r="F69" s="471"/>
      <c r="G69" s="471"/>
      <c r="H69" s="471"/>
      <c r="I69" s="471"/>
      <c r="J69" s="471"/>
      <c r="K69" s="471"/>
      <c r="L69" s="471"/>
      <c r="M69" s="471"/>
      <c r="N69" s="3"/>
      <c r="O69" s="3"/>
      <c r="P69" s="3"/>
      <c r="Q69" s="3"/>
      <c r="R69" s="3"/>
      <c r="S69" s="3"/>
      <c r="T69" s="3"/>
      <c r="U69" s="3"/>
      <c r="V69" s="8"/>
      <c r="W69" s="9"/>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row>
    <row r="70" spans="2:95" ht="18" customHeight="1">
      <c r="B70" s="3"/>
      <c r="C70" s="471"/>
      <c r="D70" s="471"/>
      <c r="E70" s="471"/>
      <c r="F70" s="471"/>
      <c r="G70" s="471"/>
      <c r="H70" s="471"/>
      <c r="I70" s="471"/>
      <c r="J70" s="471"/>
      <c r="K70" s="471"/>
      <c r="L70" s="471"/>
      <c r="M70" s="471"/>
      <c r="N70" s="3"/>
      <c r="O70" s="3"/>
      <c r="P70" s="3"/>
      <c r="Q70" s="3"/>
      <c r="R70" s="3"/>
      <c r="S70" s="3"/>
      <c r="T70" s="3"/>
      <c r="U70" s="3"/>
      <c r="V70" s="8"/>
      <c r="W70" s="9"/>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row>
    <row r="71" spans="2:95" ht="18" customHeight="1">
      <c r="B71" s="3"/>
      <c r="C71" s="3"/>
      <c r="D71" s="3"/>
      <c r="E71" s="3"/>
      <c r="F71" s="3"/>
      <c r="G71" s="3"/>
      <c r="H71" s="3"/>
      <c r="I71" s="3"/>
      <c r="J71" s="3"/>
      <c r="K71" s="3"/>
      <c r="L71" s="3"/>
      <c r="M71" s="32"/>
      <c r="N71" s="3"/>
      <c r="O71" s="3"/>
      <c r="P71" s="3"/>
      <c r="Q71" s="3"/>
      <c r="R71" s="3"/>
      <c r="S71" s="3"/>
      <c r="T71" s="3"/>
      <c r="U71" s="3"/>
      <c r="V71" s="8"/>
      <c r="W71" s="9"/>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row>
    <row r="72" spans="2:95" ht="18" customHeight="1">
      <c r="B72" s="3"/>
      <c r="C72" s="3"/>
      <c r="D72" s="3"/>
      <c r="E72" s="3"/>
      <c r="F72" s="3"/>
      <c r="G72" s="3"/>
      <c r="H72" s="3"/>
      <c r="I72" s="3"/>
      <c r="J72" s="3"/>
      <c r="K72" s="3"/>
      <c r="L72" s="3"/>
      <c r="M72" s="32"/>
      <c r="N72" s="3"/>
      <c r="O72" s="3"/>
      <c r="P72" s="3"/>
      <c r="Q72" s="3"/>
      <c r="R72" s="3"/>
      <c r="S72" s="3"/>
      <c r="T72" s="3"/>
      <c r="U72" s="3"/>
      <c r="V72" s="8"/>
      <c r="W72" s="9"/>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row>
    <row r="73" spans="2:95" ht="18" customHeight="1">
      <c r="B73" s="3"/>
      <c r="C73" s="3"/>
      <c r="D73" s="3"/>
      <c r="E73" s="3"/>
      <c r="F73" s="3"/>
      <c r="G73" s="3"/>
      <c r="H73" s="3"/>
      <c r="I73" s="3"/>
      <c r="J73" s="3"/>
      <c r="K73" s="3"/>
      <c r="L73" s="3"/>
      <c r="M73" s="32"/>
      <c r="N73" s="3"/>
      <c r="O73" s="3"/>
      <c r="P73" s="3"/>
      <c r="Q73" s="3"/>
      <c r="R73" s="3"/>
      <c r="S73" s="3"/>
      <c r="T73" s="3"/>
      <c r="U73" s="3"/>
      <c r="V73" s="8"/>
      <c r="W73" s="9"/>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row>
    <row r="74" spans="2:95" ht="12" customHeight="1">
      <c r="B74" s="3"/>
      <c r="C74" s="3"/>
      <c r="D74" s="3"/>
      <c r="E74" s="3"/>
      <c r="F74" s="3"/>
      <c r="G74" s="3"/>
      <c r="H74" s="3"/>
      <c r="I74" s="3"/>
      <c r="J74" s="3"/>
      <c r="K74" s="3"/>
      <c r="L74" s="3"/>
      <c r="M74" s="32"/>
      <c r="N74" s="3"/>
      <c r="O74" s="3"/>
      <c r="P74" s="3"/>
      <c r="Q74" s="3"/>
      <c r="R74" s="3"/>
      <c r="S74" s="3"/>
      <c r="T74" s="3"/>
      <c r="U74" s="3"/>
      <c r="V74" s="8"/>
      <c r="W74" s="9"/>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row>
    <row r="75" spans="2:95" ht="12" customHeight="1">
      <c r="B75" s="3"/>
      <c r="C75" s="3"/>
      <c r="D75" s="3"/>
      <c r="E75" s="3"/>
      <c r="F75" s="3"/>
      <c r="G75" s="3"/>
      <c r="H75" s="3"/>
      <c r="I75" s="3"/>
      <c r="J75" s="3"/>
      <c r="K75" s="3"/>
      <c r="L75" s="3"/>
      <c r="M75" s="32"/>
      <c r="N75" s="3"/>
      <c r="O75" s="3"/>
      <c r="P75" s="3"/>
      <c r="Q75" s="3"/>
      <c r="R75" s="3"/>
      <c r="S75" s="3"/>
      <c r="T75" s="3"/>
      <c r="U75" s="3"/>
      <c r="V75" s="8"/>
      <c r="W75" s="9"/>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row>
    <row r="76" spans="2:95" ht="12" customHeight="1">
      <c r="B76" s="3"/>
      <c r="C76" s="3"/>
      <c r="D76" s="3"/>
      <c r="E76" s="3"/>
      <c r="F76" s="3"/>
      <c r="G76" s="3"/>
      <c r="H76" s="3"/>
      <c r="I76" s="3"/>
      <c r="J76" s="3"/>
      <c r="K76" s="3"/>
      <c r="L76" s="3"/>
      <c r="M76" s="32"/>
      <c r="N76" s="3"/>
      <c r="O76" s="3"/>
      <c r="P76" s="3"/>
      <c r="Q76" s="3"/>
      <c r="R76" s="3"/>
      <c r="S76" s="3"/>
      <c r="T76" s="3"/>
      <c r="U76" s="3"/>
      <c r="V76" s="8"/>
      <c r="W76" s="9"/>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row>
    <row r="77" spans="2:95" ht="12" customHeight="1">
      <c r="B77" s="3"/>
      <c r="C77" s="3"/>
      <c r="D77" s="3"/>
      <c r="E77" s="3"/>
      <c r="F77" s="3"/>
      <c r="G77" s="3"/>
      <c r="H77" s="3"/>
      <c r="I77" s="3"/>
      <c r="J77" s="3"/>
      <c r="K77" s="3"/>
      <c r="L77" s="3"/>
      <c r="M77" s="32"/>
      <c r="N77" s="3"/>
      <c r="O77" s="3"/>
      <c r="P77" s="3"/>
      <c r="Q77" s="3"/>
      <c r="R77" s="3"/>
      <c r="S77" s="3"/>
      <c r="T77" s="3"/>
      <c r="U77" s="3"/>
      <c r="V77" s="8"/>
      <c r="W77" s="9"/>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row>
    <row r="78" spans="2:95" ht="12" customHeight="1">
      <c r="B78" s="3"/>
      <c r="C78" s="3"/>
      <c r="D78" s="3"/>
      <c r="E78" s="3"/>
      <c r="F78" s="3"/>
      <c r="G78" s="3"/>
      <c r="H78" s="3"/>
      <c r="I78" s="3"/>
      <c r="J78" s="3"/>
      <c r="K78" s="3"/>
      <c r="L78" s="3"/>
      <c r="M78" s="32"/>
      <c r="N78" s="3"/>
      <c r="O78" s="3"/>
      <c r="P78" s="3"/>
      <c r="Q78" s="3"/>
      <c r="R78" s="3"/>
      <c r="S78" s="3"/>
      <c r="T78" s="3"/>
      <c r="U78" s="3"/>
      <c r="V78" s="8"/>
      <c r="W78" s="9"/>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row>
    <row r="79" spans="2:95" ht="12" customHeight="1">
      <c r="B79" s="3"/>
      <c r="C79" s="3"/>
      <c r="D79" s="3"/>
      <c r="E79" s="3"/>
      <c r="F79" s="3"/>
      <c r="G79" s="3"/>
      <c r="H79" s="3"/>
      <c r="I79" s="3"/>
      <c r="J79" s="3"/>
      <c r="K79" s="3"/>
      <c r="L79" s="3"/>
      <c r="M79" s="32"/>
      <c r="N79" s="3"/>
      <c r="O79" s="3"/>
      <c r="P79" s="3"/>
      <c r="Q79" s="3"/>
      <c r="R79" s="3"/>
      <c r="S79" s="3"/>
      <c r="T79" s="3"/>
      <c r="U79" s="3"/>
      <c r="V79" s="8"/>
      <c r="W79" s="9"/>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row>
    <row r="80" spans="2:95" ht="12" customHeight="1">
      <c r="B80" s="3"/>
      <c r="C80" s="3"/>
      <c r="D80" s="3"/>
      <c r="E80" s="3"/>
      <c r="F80" s="3"/>
      <c r="G80" s="3"/>
      <c r="H80" s="3"/>
      <c r="I80" s="3"/>
      <c r="J80" s="3"/>
      <c r="K80" s="3"/>
      <c r="L80" s="3"/>
      <c r="M80" s="32"/>
      <c r="N80" s="3"/>
      <c r="O80" s="3"/>
      <c r="P80" s="3"/>
      <c r="Q80" s="3"/>
      <c r="R80" s="3"/>
      <c r="S80" s="3"/>
      <c r="T80" s="3"/>
      <c r="U80" s="3"/>
      <c r="V80" s="8"/>
      <c r="W80" s="9"/>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row>
    <row r="81" spans="2:95" ht="12" customHeight="1">
      <c r="B81" s="3"/>
      <c r="C81" s="3"/>
      <c r="D81" s="3"/>
      <c r="E81" s="3"/>
      <c r="F81" s="3"/>
      <c r="G81" s="3"/>
      <c r="H81" s="3"/>
      <c r="I81" s="3"/>
      <c r="J81" s="3"/>
      <c r="K81" s="3"/>
      <c r="L81" s="3"/>
      <c r="M81" s="32"/>
      <c r="N81" s="3"/>
      <c r="O81" s="3"/>
      <c r="P81" s="3"/>
      <c r="Q81" s="3"/>
      <c r="R81" s="3"/>
      <c r="S81" s="3"/>
      <c r="T81" s="3"/>
      <c r="U81" s="3"/>
      <c r="V81" s="8"/>
      <c r="W81" s="9"/>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row>
    <row r="82" spans="2:95" ht="12" customHeight="1">
      <c r="B82" s="3"/>
      <c r="C82" s="3"/>
      <c r="D82" s="3"/>
      <c r="E82" s="3"/>
      <c r="F82" s="3"/>
      <c r="G82" s="3"/>
      <c r="H82" s="3"/>
      <c r="I82" s="3"/>
      <c r="J82" s="3"/>
      <c r="K82" s="3"/>
      <c r="L82" s="3"/>
      <c r="M82" s="32"/>
      <c r="N82" s="3"/>
      <c r="O82" s="3"/>
      <c r="P82" s="3"/>
      <c r="Q82" s="3"/>
      <c r="R82" s="3"/>
      <c r="S82" s="3"/>
      <c r="T82" s="3"/>
      <c r="U82" s="3"/>
      <c r="V82" s="8"/>
      <c r="W82" s="9"/>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row>
    <row r="83" spans="2:95" ht="12" customHeight="1">
      <c r="B83" s="3"/>
      <c r="C83" s="3"/>
      <c r="D83" s="3"/>
      <c r="E83" s="3"/>
      <c r="F83" s="3"/>
      <c r="G83" s="3"/>
      <c r="H83" s="3"/>
      <c r="I83" s="3"/>
      <c r="J83" s="3"/>
      <c r="K83" s="3"/>
      <c r="L83" s="3"/>
      <c r="M83" s="32"/>
      <c r="N83" s="3"/>
      <c r="O83" s="3"/>
      <c r="P83" s="3"/>
      <c r="Q83" s="3"/>
      <c r="R83" s="3"/>
      <c r="S83" s="3"/>
      <c r="T83" s="3"/>
      <c r="U83" s="3"/>
      <c r="V83" s="8"/>
      <c r="W83" s="9"/>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row>
    <row r="84" spans="2:95" ht="12" customHeight="1">
      <c r="B84" s="3"/>
      <c r="C84" s="3"/>
      <c r="D84" s="3"/>
      <c r="E84" s="3"/>
      <c r="F84" s="3"/>
      <c r="G84" s="3"/>
      <c r="H84" s="3"/>
      <c r="I84" s="3"/>
      <c r="J84" s="3"/>
      <c r="K84" s="3"/>
      <c r="L84" s="3"/>
      <c r="M84" s="32"/>
      <c r="N84" s="3"/>
      <c r="O84" s="3"/>
      <c r="P84" s="3"/>
      <c r="Q84" s="3"/>
      <c r="R84" s="3"/>
      <c r="S84" s="3"/>
      <c r="T84" s="3"/>
      <c r="U84" s="3"/>
      <c r="V84" s="8"/>
      <c r="W84" s="9"/>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row>
    <row r="85" spans="2:95" ht="12" customHeight="1">
      <c r="B85" s="3"/>
      <c r="C85" s="3"/>
      <c r="D85" s="3"/>
      <c r="E85" s="3"/>
      <c r="F85" s="3"/>
      <c r="G85" s="3"/>
      <c r="H85" s="3"/>
      <c r="I85" s="3"/>
      <c r="J85" s="3"/>
      <c r="K85" s="3"/>
      <c r="L85" s="3"/>
      <c r="M85" s="32"/>
      <c r="N85" s="3"/>
      <c r="O85" s="3"/>
      <c r="P85" s="3"/>
      <c r="Q85" s="3"/>
      <c r="R85" s="3"/>
      <c r="S85" s="3"/>
      <c r="T85" s="3"/>
      <c r="U85" s="3"/>
      <c r="V85" s="8"/>
      <c r="W85" s="9"/>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row>
    <row r="86" spans="2:95" ht="12" customHeight="1">
      <c r="B86" s="3"/>
      <c r="C86" s="3"/>
      <c r="D86" s="3"/>
      <c r="E86" s="3"/>
      <c r="F86" s="3"/>
      <c r="G86" s="3"/>
      <c r="H86" s="3"/>
      <c r="I86" s="3"/>
      <c r="J86" s="3"/>
      <c r="K86" s="3"/>
      <c r="L86" s="3"/>
      <c r="M86" s="32"/>
      <c r="N86" s="3"/>
      <c r="O86" s="3"/>
      <c r="P86" s="3"/>
      <c r="Q86" s="3"/>
      <c r="R86" s="3"/>
      <c r="S86" s="3"/>
      <c r="T86" s="3"/>
      <c r="U86" s="3"/>
      <c r="V86" s="8"/>
      <c r="W86" s="9"/>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row>
    <row r="87" spans="2:95" ht="12" customHeight="1">
      <c r="B87" s="3"/>
      <c r="C87" s="3"/>
      <c r="D87" s="3"/>
      <c r="E87" s="3"/>
      <c r="F87" s="3"/>
      <c r="G87" s="3"/>
      <c r="H87" s="3"/>
      <c r="I87" s="3"/>
      <c r="J87" s="3"/>
      <c r="K87" s="3"/>
      <c r="L87" s="3"/>
      <c r="M87" s="32"/>
      <c r="N87" s="3"/>
      <c r="O87" s="3"/>
      <c r="P87" s="3"/>
      <c r="Q87" s="3"/>
      <c r="R87" s="3"/>
      <c r="S87" s="3"/>
      <c r="T87" s="3"/>
      <c r="U87" s="3"/>
      <c r="V87" s="8"/>
      <c r="W87" s="9"/>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row>
    <row r="88" spans="2:95" ht="12" customHeight="1">
      <c r="B88" s="3"/>
      <c r="C88" s="3"/>
      <c r="D88" s="3"/>
      <c r="E88" s="3"/>
      <c r="F88" s="3"/>
      <c r="G88" s="3"/>
      <c r="H88" s="3"/>
      <c r="I88" s="3"/>
      <c r="J88" s="3"/>
      <c r="K88" s="3"/>
      <c r="L88" s="3"/>
      <c r="M88" s="32"/>
      <c r="N88" s="3"/>
      <c r="O88" s="3"/>
      <c r="P88" s="3"/>
      <c r="Q88" s="3"/>
      <c r="R88" s="3"/>
      <c r="S88" s="3"/>
      <c r="T88" s="3"/>
      <c r="U88" s="3"/>
      <c r="V88" s="8"/>
      <c r="W88" s="9"/>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row>
    <row r="89" spans="2:95" ht="12" customHeight="1">
      <c r="B89" s="3"/>
      <c r="C89" s="3"/>
      <c r="D89" s="3"/>
      <c r="E89" s="3"/>
      <c r="F89" s="3"/>
      <c r="G89" s="3"/>
      <c r="H89" s="3"/>
      <c r="I89" s="3"/>
      <c r="J89" s="3"/>
      <c r="K89" s="3"/>
      <c r="L89" s="3"/>
      <c r="M89" s="32"/>
      <c r="N89" s="3"/>
      <c r="O89" s="3"/>
      <c r="P89" s="3"/>
      <c r="Q89" s="3"/>
      <c r="R89" s="3"/>
      <c r="S89" s="3"/>
      <c r="T89" s="3"/>
      <c r="U89" s="3"/>
      <c r="V89" s="8"/>
      <c r="W89" s="9"/>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row>
    <row r="90" spans="2:95" ht="12" customHeight="1">
      <c r="B90" s="3"/>
      <c r="C90" s="3"/>
      <c r="D90" s="3"/>
      <c r="E90" s="3"/>
      <c r="F90" s="3"/>
      <c r="G90" s="3"/>
      <c r="H90" s="3"/>
      <c r="I90" s="3"/>
      <c r="J90" s="3"/>
      <c r="K90" s="3"/>
      <c r="L90" s="3"/>
      <c r="M90" s="32"/>
      <c r="N90" s="3"/>
      <c r="O90" s="3"/>
      <c r="P90" s="3"/>
      <c r="Q90" s="3"/>
      <c r="R90" s="3"/>
      <c r="S90" s="3"/>
      <c r="T90" s="3"/>
      <c r="U90" s="3"/>
      <c r="V90" s="8"/>
      <c r="W90" s="9"/>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row>
    <row r="91" spans="2:95" ht="12" customHeight="1">
      <c r="B91" s="3"/>
      <c r="C91" s="3"/>
      <c r="D91" s="3"/>
      <c r="E91" s="3"/>
      <c r="F91" s="3"/>
      <c r="G91" s="3"/>
      <c r="H91" s="3"/>
      <c r="I91" s="3"/>
      <c r="J91" s="3"/>
      <c r="K91" s="3"/>
      <c r="L91" s="3"/>
      <c r="M91" s="32"/>
      <c r="N91" s="3"/>
      <c r="O91" s="3"/>
      <c r="P91" s="3"/>
      <c r="Q91" s="3"/>
      <c r="R91" s="3"/>
      <c r="S91" s="3"/>
      <c r="T91" s="3"/>
      <c r="U91" s="3"/>
      <c r="V91" s="8"/>
      <c r="W91" s="9"/>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row>
    <row r="92" spans="2:95">
      <c r="B92" s="9"/>
      <c r="C92" s="1"/>
      <c r="D92" s="1"/>
      <c r="E92" s="1"/>
      <c r="F92" s="1"/>
      <c r="G92" s="1"/>
      <c r="H92" s="1"/>
      <c r="I92" s="1"/>
      <c r="J92" s="1"/>
      <c r="K92" s="1"/>
      <c r="L92" s="1"/>
      <c r="N92" s="1"/>
      <c r="O92" s="9"/>
      <c r="P92" s="9"/>
      <c r="Q92" s="9"/>
      <c r="R92" s="9"/>
      <c r="S92" s="9"/>
      <c r="T92" s="9"/>
      <c r="U92" s="9"/>
      <c r="V92" s="9"/>
      <c r="W92" s="9"/>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row>
    <row r="93" spans="2:95">
      <c r="B93" s="9"/>
      <c r="C93" s="1"/>
      <c r="D93" s="1"/>
      <c r="E93" s="1"/>
      <c r="F93" s="1"/>
      <c r="G93" s="1"/>
      <c r="H93" s="1"/>
      <c r="I93" s="1"/>
      <c r="J93" s="1"/>
      <c r="K93" s="1"/>
      <c r="L93" s="1"/>
      <c r="N93" s="1"/>
      <c r="O93" s="9"/>
      <c r="P93" s="9"/>
      <c r="Q93" s="9"/>
      <c r="R93" s="9"/>
      <c r="S93" s="9"/>
      <c r="T93" s="9"/>
      <c r="U93" s="9"/>
      <c r="V93" s="9"/>
      <c r="W93" s="9"/>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row>
    <row r="94" spans="2:95">
      <c r="B94" s="9"/>
      <c r="C94" s="1"/>
      <c r="D94" s="1"/>
      <c r="E94" s="1"/>
      <c r="F94" s="1"/>
      <c r="G94" s="1"/>
      <c r="H94" s="1"/>
      <c r="I94" s="1"/>
      <c r="J94" s="1"/>
      <c r="K94" s="1"/>
      <c r="L94" s="1"/>
      <c r="N94" s="1"/>
      <c r="O94" s="9"/>
      <c r="P94" s="9"/>
      <c r="Q94" s="9"/>
      <c r="R94" s="9"/>
      <c r="S94" s="9"/>
      <c r="T94" s="9"/>
      <c r="U94" s="9"/>
      <c r="V94" s="9"/>
      <c r="W94" s="9"/>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row>
    <row r="95" spans="2:95">
      <c r="B95" s="9"/>
      <c r="C95" s="1"/>
      <c r="D95" s="1"/>
      <c r="E95" s="1"/>
      <c r="F95" s="1"/>
      <c r="G95" s="1"/>
      <c r="H95" s="1"/>
      <c r="I95" s="1"/>
      <c r="J95" s="1"/>
      <c r="K95" s="1"/>
      <c r="L95" s="1"/>
      <c r="N95" s="1"/>
      <c r="O95" s="9"/>
      <c r="P95" s="9"/>
      <c r="Q95" s="9"/>
      <c r="R95" s="9"/>
      <c r="S95" s="9"/>
      <c r="T95" s="9"/>
      <c r="U95" s="9"/>
      <c r="V95" s="9"/>
      <c r="W95" s="9"/>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row>
    <row r="96" spans="2:95">
      <c r="B96" s="9"/>
      <c r="C96" s="1"/>
      <c r="D96" s="1"/>
      <c r="E96" s="1"/>
      <c r="F96" s="1"/>
      <c r="G96" s="1"/>
      <c r="H96" s="1"/>
      <c r="I96" s="1"/>
      <c r="J96" s="1"/>
      <c r="K96" s="1"/>
      <c r="L96" s="1"/>
      <c r="N96" s="1"/>
      <c r="O96" s="9"/>
      <c r="P96" s="9"/>
      <c r="Q96" s="9"/>
      <c r="R96" s="9"/>
      <c r="S96" s="9"/>
      <c r="T96" s="9"/>
      <c r="U96" s="9"/>
      <c r="V96" s="9"/>
      <c r="W96" s="9"/>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row>
    <row r="97" spans="2:95">
      <c r="B97" s="9"/>
      <c r="C97" s="1"/>
      <c r="D97" s="1"/>
      <c r="E97" s="1"/>
      <c r="F97" s="1"/>
      <c r="G97" s="1"/>
      <c r="H97" s="1"/>
      <c r="I97" s="1"/>
      <c r="J97" s="1"/>
      <c r="K97" s="1"/>
      <c r="L97" s="1"/>
      <c r="N97" s="1"/>
      <c r="O97" s="9"/>
      <c r="P97" s="9"/>
      <c r="Q97" s="9"/>
      <c r="R97" s="9"/>
      <c r="S97" s="9"/>
      <c r="T97" s="9"/>
      <c r="U97" s="9"/>
      <c r="V97" s="9"/>
      <c r="W97" s="9"/>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row>
    <row r="98" spans="2:95">
      <c r="B98" s="9"/>
      <c r="C98" s="1"/>
      <c r="D98" s="1"/>
      <c r="E98" s="1"/>
      <c r="F98" s="1"/>
      <c r="G98" s="1"/>
      <c r="H98" s="1"/>
      <c r="I98" s="1"/>
      <c r="J98" s="1"/>
      <c r="K98" s="1"/>
      <c r="L98" s="1"/>
      <c r="N98" s="1"/>
      <c r="O98" s="9"/>
      <c r="P98" s="9"/>
      <c r="Q98" s="9"/>
      <c r="R98" s="9"/>
      <c r="S98" s="9"/>
      <c r="T98" s="9"/>
      <c r="U98" s="9"/>
      <c r="V98" s="9"/>
      <c r="W98" s="9"/>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row>
    <row r="99" spans="2:95">
      <c r="B99" s="9"/>
      <c r="C99" s="1"/>
      <c r="D99" s="1"/>
      <c r="E99" s="1"/>
      <c r="F99" s="1"/>
      <c r="G99" s="1"/>
      <c r="H99" s="1"/>
      <c r="I99" s="1"/>
      <c r="J99" s="1"/>
      <c r="K99" s="1"/>
      <c r="L99" s="1"/>
      <c r="N99" s="1"/>
      <c r="O99" s="9"/>
      <c r="P99" s="9"/>
      <c r="Q99" s="9"/>
      <c r="R99" s="9"/>
      <c r="S99" s="9"/>
      <c r="T99" s="9"/>
      <c r="U99" s="9"/>
      <c r="V99" s="9"/>
      <c r="W99" s="9"/>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row>
    <row r="100" spans="2:95" ht="13">
      <c r="B100" s="9"/>
      <c r="C100" s="536"/>
      <c r="D100" s="536"/>
      <c r="E100" s="536"/>
      <c r="F100" s="536"/>
      <c r="G100" s="536"/>
      <c r="H100" s="536"/>
      <c r="I100" s="10"/>
      <c r="J100" s="1"/>
      <c r="K100" s="1"/>
      <c r="L100" s="1"/>
      <c r="N100" s="1"/>
      <c r="O100" s="1"/>
      <c r="P100" s="9"/>
      <c r="Q100" s="9"/>
      <c r="R100" s="9"/>
      <c r="S100" s="9"/>
      <c r="T100" s="9"/>
      <c r="U100" s="9"/>
      <c r="V100" s="9"/>
      <c r="W100" s="9"/>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row>
    <row r="101" spans="2:95" ht="13">
      <c r="B101" s="9"/>
      <c r="C101" s="550"/>
      <c r="D101" s="550"/>
      <c r="E101" s="550"/>
      <c r="F101" s="550"/>
      <c r="G101" s="550"/>
      <c r="H101" s="550"/>
      <c r="I101" s="11"/>
      <c r="J101" s="1"/>
      <c r="K101" s="536"/>
      <c r="L101" s="536"/>
      <c r="M101" s="536"/>
      <c r="N101" s="536"/>
      <c r="O101" s="10"/>
      <c r="P101" s="9"/>
      <c r="Q101" s="9"/>
      <c r="R101" s="9"/>
      <c r="S101" s="9"/>
      <c r="T101" s="9"/>
      <c r="U101" s="9"/>
      <c r="V101" s="9"/>
      <c r="W101" s="9"/>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row>
    <row r="102" spans="2:95" ht="13">
      <c r="B102" s="9"/>
      <c r="C102" s="550"/>
      <c r="D102" s="550"/>
      <c r="E102" s="550"/>
      <c r="F102" s="550"/>
      <c r="G102" s="550"/>
      <c r="H102" s="550"/>
      <c r="I102" s="11"/>
      <c r="J102" s="1"/>
      <c r="K102" s="550"/>
      <c r="L102" s="550"/>
      <c r="M102" s="550"/>
      <c r="N102" s="550"/>
      <c r="O102" s="11"/>
      <c r="P102" s="9"/>
      <c r="Q102" s="9"/>
      <c r="R102" s="9"/>
      <c r="S102" s="9"/>
      <c r="T102" s="9"/>
      <c r="U102" s="9"/>
      <c r="V102" s="9"/>
      <c r="W102" s="9"/>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row>
    <row r="103" spans="2:95" ht="13">
      <c r="B103" s="9"/>
      <c r="C103" s="550"/>
      <c r="D103" s="550"/>
      <c r="E103" s="550"/>
      <c r="F103" s="550"/>
      <c r="G103" s="550"/>
      <c r="H103" s="550"/>
      <c r="I103" s="11"/>
      <c r="J103" s="1"/>
      <c r="K103" s="550"/>
      <c r="L103" s="550"/>
      <c r="M103" s="550"/>
      <c r="N103" s="550"/>
      <c r="O103" s="11"/>
      <c r="P103" s="9"/>
      <c r="Q103" s="9"/>
      <c r="R103" s="9"/>
      <c r="S103" s="9"/>
      <c r="T103" s="9"/>
      <c r="U103" s="9"/>
      <c r="V103" s="9"/>
      <c r="W103" s="9"/>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row>
    <row r="104" spans="2:95" ht="13">
      <c r="B104" s="9"/>
      <c r="C104" s="560"/>
      <c r="D104" s="560"/>
      <c r="E104" s="560"/>
      <c r="F104" s="560"/>
      <c r="G104" s="560"/>
      <c r="H104" s="560"/>
      <c r="I104" s="12"/>
      <c r="J104" s="1"/>
      <c r="K104" s="550"/>
      <c r="L104" s="550"/>
      <c r="M104" s="550"/>
      <c r="N104" s="550"/>
      <c r="O104" s="11"/>
      <c r="P104" s="9"/>
      <c r="Q104" s="9"/>
      <c r="R104" s="9"/>
      <c r="S104" s="9"/>
      <c r="T104" s="9"/>
      <c r="U104" s="9"/>
      <c r="V104" s="9"/>
      <c r="W104" s="9"/>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row>
    <row r="105" spans="2:95" ht="13">
      <c r="B105" s="9"/>
      <c r="C105" s="559"/>
      <c r="D105" s="559"/>
      <c r="E105" s="559"/>
      <c r="F105" s="559"/>
      <c r="G105" s="559"/>
      <c r="H105" s="559"/>
      <c r="I105" s="559"/>
      <c r="J105" s="1"/>
      <c r="K105" s="568"/>
      <c r="L105" s="568"/>
      <c r="M105" s="568"/>
      <c r="N105" s="568"/>
      <c r="O105" s="30"/>
      <c r="P105" s="9"/>
      <c r="Q105" s="9"/>
      <c r="R105" s="9"/>
      <c r="S105" s="9"/>
      <c r="T105" s="9"/>
      <c r="U105" s="9"/>
      <c r="V105" s="9"/>
      <c r="W105" s="9"/>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row>
    <row r="106" spans="2:95" ht="13">
      <c r="B106" s="9"/>
      <c r="C106" s="13"/>
      <c r="D106" s="13"/>
      <c r="E106" s="14"/>
      <c r="F106" s="14"/>
      <c r="G106" s="15"/>
      <c r="H106" s="15"/>
      <c r="I106" s="15"/>
      <c r="J106" s="9"/>
      <c r="K106" s="559"/>
      <c r="L106" s="559"/>
      <c r="M106" s="559"/>
      <c r="N106" s="559"/>
      <c r="O106" s="559"/>
      <c r="P106" s="9"/>
      <c r="Q106" s="9"/>
      <c r="R106" s="9"/>
      <c r="S106" s="9"/>
      <c r="T106" s="9"/>
      <c r="U106" s="9"/>
      <c r="V106" s="9"/>
      <c r="W106" s="9"/>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row>
    <row r="107" spans="2:95" ht="13">
      <c r="B107" s="9"/>
      <c r="C107" s="536"/>
      <c r="D107" s="536"/>
      <c r="E107" s="536"/>
      <c r="F107" s="536"/>
      <c r="G107" s="536"/>
      <c r="H107" s="536"/>
      <c r="I107" s="10"/>
      <c r="J107" s="9"/>
      <c r="K107" s="13"/>
      <c r="L107" s="14"/>
      <c r="M107" s="34"/>
      <c r="N107" s="15"/>
      <c r="O107" s="15"/>
      <c r="P107" s="9"/>
      <c r="Q107" s="9"/>
      <c r="R107" s="9"/>
      <c r="S107" s="9"/>
      <c r="T107" s="9"/>
      <c r="U107" s="9"/>
      <c r="V107" s="9"/>
      <c r="W107" s="9"/>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row>
    <row r="108" spans="2:95" ht="13">
      <c r="B108" s="9"/>
      <c r="C108" s="550"/>
      <c r="D108" s="550"/>
      <c r="E108" s="550"/>
      <c r="F108" s="550"/>
      <c r="G108" s="550"/>
      <c r="H108" s="550"/>
      <c r="I108" s="11"/>
      <c r="J108" s="9"/>
      <c r="K108" s="536"/>
      <c r="L108" s="536"/>
      <c r="M108" s="536"/>
      <c r="N108" s="536"/>
      <c r="O108" s="10"/>
      <c r="P108" s="9"/>
      <c r="Q108" s="9"/>
      <c r="R108" s="9"/>
      <c r="S108" s="9"/>
      <c r="T108" s="9"/>
      <c r="U108" s="9"/>
      <c r="V108" s="9"/>
      <c r="W108" s="9"/>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row>
    <row r="109" spans="2:95" ht="13">
      <c r="B109" s="9"/>
      <c r="C109" s="550"/>
      <c r="D109" s="550"/>
      <c r="E109" s="550"/>
      <c r="F109" s="550"/>
      <c r="G109" s="550"/>
      <c r="H109" s="550"/>
      <c r="I109" s="11"/>
      <c r="J109" s="9"/>
      <c r="K109" s="550"/>
      <c r="L109" s="550"/>
      <c r="M109" s="550"/>
      <c r="N109" s="550"/>
      <c r="O109" s="11"/>
      <c r="P109" s="9"/>
      <c r="Q109" s="9"/>
      <c r="R109" s="9"/>
      <c r="S109" s="9"/>
      <c r="T109" s="9"/>
      <c r="U109" s="9"/>
      <c r="V109" s="9"/>
      <c r="W109" s="9"/>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row>
    <row r="110" spans="2:95" ht="13">
      <c r="B110" s="9"/>
      <c r="C110" s="560"/>
      <c r="D110" s="560"/>
      <c r="E110" s="560"/>
      <c r="F110" s="560"/>
      <c r="G110" s="560"/>
      <c r="H110" s="560"/>
      <c r="I110" s="12"/>
      <c r="J110" s="9"/>
      <c r="K110" s="550"/>
      <c r="L110" s="550"/>
      <c r="M110" s="550"/>
      <c r="N110" s="550"/>
      <c r="O110" s="11"/>
      <c r="P110" s="9"/>
      <c r="Q110" s="9"/>
      <c r="R110" s="9"/>
      <c r="S110" s="9"/>
      <c r="T110" s="9"/>
      <c r="U110" s="9"/>
      <c r="V110" s="9"/>
      <c r="W110" s="9"/>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row>
    <row r="111" spans="2:95" ht="13">
      <c r="B111" s="9"/>
      <c r="C111" s="16"/>
      <c r="D111" s="16"/>
      <c r="E111" s="14"/>
      <c r="F111" s="14"/>
      <c r="G111" s="15"/>
      <c r="H111" s="15"/>
      <c r="I111" s="15"/>
      <c r="J111" s="9"/>
      <c r="K111" s="568"/>
      <c r="L111" s="568"/>
      <c r="M111" s="568"/>
      <c r="N111" s="568"/>
      <c r="O111" s="30"/>
      <c r="P111" s="9"/>
      <c r="Q111" s="9"/>
      <c r="R111" s="9"/>
      <c r="S111" s="9"/>
      <c r="T111" s="9"/>
      <c r="U111" s="9"/>
      <c r="V111" s="9"/>
      <c r="W111" s="9"/>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row>
    <row r="112" spans="2:95" ht="13">
      <c r="B112" s="9"/>
      <c r="C112" s="329"/>
      <c r="D112" s="329"/>
      <c r="E112" s="10"/>
      <c r="F112" s="10"/>
      <c r="G112" s="10"/>
      <c r="H112" s="10"/>
      <c r="I112" s="10"/>
      <c r="J112" s="9"/>
      <c r="K112" s="16"/>
      <c r="L112" s="14"/>
      <c r="M112" s="34"/>
      <c r="N112" s="15"/>
      <c r="O112" s="15"/>
      <c r="P112" s="9"/>
      <c r="Q112" s="9"/>
      <c r="R112" s="9"/>
      <c r="S112" s="9"/>
      <c r="T112" s="9"/>
      <c r="U112" s="9"/>
      <c r="V112" s="9"/>
      <c r="W112" s="9"/>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row>
    <row r="113" spans="2:95" ht="13">
      <c r="B113" s="9"/>
      <c r="C113" s="18"/>
      <c r="D113" s="18"/>
      <c r="E113" s="19"/>
      <c r="F113" s="19"/>
      <c r="G113" s="20"/>
      <c r="H113" s="20"/>
      <c r="I113" s="20"/>
      <c r="J113" s="9"/>
      <c r="K113" s="17"/>
      <c r="L113" s="10"/>
      <c r="M113" s="35"/>
      <c r="N113" s="10"/>
      <c r="O113" s="10"/>
      <c r="P113" s="9"/>
      <c r="Q113" s="9"/>
      <c r="R113" s="9"/>
      <c r="S113" s="9"/>
      <c r="T113" s="9"/>
      <c r="U113" s="9"/>
      <c r="V113" s="9"/>
      <c r="W113" s="9"/>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row>
    <row r="114" spans="2:95" ht="13">
      <c r="B114" s="9"/>
      <c r="C114" s="18"/>
      <c r="D114" s="18"/>
      <c r="E114" s="19"/>
      <c r="F114" s="19"/>
      <c r="G114" s="21"/>
      <c r="H114" s="21"/>
      <c r="I114" s="21"/>
      <c r="J114" s="9"/>
      <c r="K114" s="18"/>
      <c r="L114" s="19"/>
      <c r="M114" s="36"/>
      <c r="N114" s="20"/>
      <c r="O114" s="20"/>
      <c r="P114" s="9"/>
      <c r="Q114" s="9"/>
      <c r="R114" s="9"/>
      <c r="S114" s="9"/>
      <c r="T114" s="9"/>
      <c r="U114" s="9"/>
      <c r="V114" s="9"/>
      <c r="W114" s="9"/>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row>
    <row r="115" spans="2:95" ht="13">
      <c r="B115" s="9"/>
      <c r="C115" s="330"/>
      <c r="D115" s="330"/>
      <c r="E115" s="22"/>
      <c r="F115" s="22"/>
      <c r="G115" s="23"/>
      <c r="H115" s="23"/>
      <c r="I115" s="23"/>
      <c r="J115" s="9"/>
      <c r="K115" s="18"/>
      <c r="L115" s="19"/>
      <c r="M115" s="37"/>
      <c r="N115" s="21"/>
      <c r="O115" s="21"/>
      <c r="P115" s="9"/>
      <c r="Q115" s="9"/>
      <c r="R115" s="9"/>
      <c r="S115" s="9"/>
      <c r="T115" s="9"/>
      <c r="U115" s="9"/>
      <c r="V115" s="9"/>
      <c r="W115" s="9"/>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row>
    <row r="116" spans="2:95" ht="13">
      <c r="B116" s="9"/>
      <c r="C116" s="561"/>
      <c r="D116" s="561"/>
      <c r="E116" s="561"/>
      <c r="F116" s="561"/>
      <c r="G116" s="561"/>
      <c r="H116" s="561"/>
      <c r="I116" s="561"/>
      <c r="J116" s="9"/>
      <c r="K116" s="29"/>
      <c r="L116" s="22"/>
      <c r="M116" s="38"/>
      <c r="N116" s="23"/>
      <c r="O116" s="23"/>
      <c r="P116" s="9"/>
      <c r="Q116" s="9"/>
      <c r="R116" s="9"/>
      <c r="S116" s="9"/>
      <c r="T116" s="9"/>
      <c r="U116" s="9"/>
      <c r="V116" s="9"/>
      <c r="W116" s="9"/>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row>
    <row r="117" spans="2:95">
      <c r="B117" s="9"/>
      <c r="C117" s="1"/>
      <c r="D117" s="1"/>
      <c r="E117" s="1"/>
      <c r="F117" s="1"/>
      <c r="G117" s="1"/>
      <c r="H117" s="1"/>
      <c r="I117" s="1"/>
      <c r="J117" s="9"/>
      <c r="K117" s="561"/>
      <c r="L117" s="561"/>
      <c r="M117" s="561"/>
      <c r="N117" s="561"/>
      <c r="O117" s="561"/>
      <c r="P117" s="9"/>
      <c r="Q117" s="9"/>
      <c r="R117" s="9"/>
      <c r="S117" s="9"/>
      <c r="T117" s="9"/>
      <c r="U117" s="9"/>
      <c r="V117" s="9"/>
      <c r="W117" s="9"/>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row>
    <row r="118" spans="2:95" ht="13">
      <c r="B118" s="9"/>
      <c r="C118" s="329"/>
      <c r="D118" s="329"/>
      <c r="E118" s="24"/>
      <c r="F118" s="24"/>
      <c r="G118" s="24"/>
      <c r="H118" s="24"/>
      <c r="I118" s="24"/>
      <c r="J118" s="9"/>
      <c r="K118" s="1"/>
      <c r="L118" s="1"/>
      <c r="N118" s="1"/>
      <c r="O118" s="1"/>
      <c r="P118" s="9"/>
      <c r="Q118" s="9"/>
      <c r="R118" s="9"/>
      <c r="S118" s="9"/>
      <c r="T118" s="9"/>
      <c r="U118" s="9"/>
      <c r="V118" s="9"/>
      <c r="W118" s="9"/>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row>
    <row r="119" spans="2:95" ht="13">
      <c r="B119" s="9"/>
      <c r="C119" s="25"/>
      <c r="D119" s="25"/>
      <c r="E119" s="567"/>
      <c r="F119" s="567"/>
      <c r="G119" s="567"/>
      <c r="H119" s="567"/>
      <c r="I119" s="567"/>
      <c r="J119" s="9"/>
      <c r="K119" s="17"/>
      <c r="L119" s="24"/>
      <c r="M119" s="39"/>
      <c r="N119" s="24"/>
      <c r="O119" s="24"/>
      <c r="P119" s="9"/>
      <c r="Q119" s="9"/>
      <c r="R119" s="9"/>
      <c r="S119" s="9"/>
      <c r="T119" s="9"/>
      <c r="U119" s="9"/>
      <c r="V119" s="9"/>
      <c r="W119" s="9"/>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row>
    <row r="120" spans="2:95">
      <c r="B120" s="9"/>
      <c r="C120" s="26"/>
      <c r="D120" s="26"/>
      <c r="E120" s="567"/>
      <c r="F120" s="567"/>
      <c r="G120" s="567"/>
      <c r="H120" s="567"/>
      <c r="I120" s="567"/>
      <c r="J120" s="9"/>
      <c r="K120" s="25"/>
      <c r="L120" s="567"/>
      <c r="M120" s="567"/>
      <c r="N120" s="567"/>
      <c r="O120" s="567"/>
      <c r="P120" s="9"/>
      <c r="Q120" s="9"/>
      <c r="R120" s="9"/>
      <c r="S120" s="9"/>
      <c r="T120" s="9"/>
      <c r="U120" s="9"/>
      <c r="V120" s="9"/>
      <c r="W120" s="9"/>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row>
    <row r="121" spans="2:95">
      <c r="B121" s="9"/>
      <c r="C121" s="26"/>
      <c r="D121" s="26"/>
      <c r="E121" s="567"/>
      <c r="F121" s="567"/>
      <c r="G121" s="567"/>
      <c r="H121" s="567"/>
      <c r="I121" s="567"/>
      <c r="J121" s="9"/>
      <c r="K121" s="26"/>
      <c r="L121" s="567"/>
      <c r="M121" s="567"/>
      <c r="N121" s="567"/>
      <c r="O121" s="567"/>
      <c r="P121" s="9"/>
      <c r="Q121" s="9"/>
      <c r="R121" s="9"/>
      <c r="S121" s="9"/>
      <c r="T121" s="9"/>
      <c r="U121" s="9"/>
      <c r="V121" s="9"/>
      <c r="W121" s="9"/>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row>
    <row r="122" spans="2:95">
      <c r="B122" s="9"/>
      <c r="C122" s="26"/>
      <c r="D122" s="26"/>
      <c r="E122" s="567"/>
      <c r="F122" s="567"/>
      <c r="G122" s="567"/>
      <c r="H122" s="567"/>
      <c r="I122" s="567"/>
      <c r="J122" s="9"/>
      <c r="K122" s="26"/>
      <c r="L122" s="567"/>
      <c r="M122" s="567"/>
      <c r="N122" s="567"/>
      <c r="O122" s="567"/>
      <c r="P122" s="9"/>
      <c r="Q122" s="9"/>
      <c r="R122" s="9"/>
      <c r="S122" s="9"/>
      <c r="T122" s="9"/>
      <c r="U122" s="9"/>
      <c r="V122" s="9"/>
      <c r="W122" s="9"/>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row>
    <row r="123" spans="2:95">
      <c r="B123" s="9"/>
      <c r="C123" s="26"/>
      <c r="D123" s="26"/>
      <c r="E123" s="567"/>
      <c r="F123" s="567"/>
      <c r="G123" s="567"/>
      <c r="H123" s="567"/>
      <c r="I123" s="567"/>
      <c r="J123" s="9"/>
      <c r="K123" s="26"/>
      <c r="L123" s="567"/>
      <c r="M123" s="567"/>
      <c r="N123" s="567"/>
      <c r="O123" s="567"/>
      <c r="P123" s="9"/>
      <c r="Q123" s="9"/>
      <c r="R123" s="9"/>
      <c r="S123" s="9"/>
      <c r="T123" s="9"/>
      <c r="U123" s="9"/>
      <c r="V123" s="9"/>
      <c r="W123" s="9"/>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row>
    <row r="124" spans="2:95">
      <c r="B124" s="9"/>
      <c r="C124" s="331"/>
      <c r="D124" s="331"/>
      <c r="E124" s="566"/>
      <c r="F124" s="566"/>
      <c r="G124" s="566"/>
      <c r="H124" s="566"/>
      <c r="I124" s="566"/>
      <c r="J124" s="9"/>
      <c r="K124" s="26"/>
      <c r="L124" s="567"/>
      <c r="M124" s="567"/>
      <c r="N124" s="567"/>
      <c r="O124" s="567"/>
      <c r="P124" s="9"/>
      <c r="Q124" s="9"/>
      <c r="R124" s="9"/>
      <c r="S124" s="9"/>
      <c r="T124" s="9"/>
      <c r="U124" s="9"/>
      <c r="V124" s="9"/>
      <c r="W124" s="9"/>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row>
    <row r="125" spans="2:95">
      <c r="B125" s="9"/>
      <c r="C125" s="1"/>
      <c r="D125" s="1"/>
      <c r="E125" s="1"/>
      <c r="F125" s="1"/>
      <c r="G125" s="1"/>
      <c r="H125" s="1"/>
      <c r="I125" s="1"/>
      <c r="J125" s="9"/>
      <c r="K125" s="31"/>
      <c r="L125" s="566"/>
      <c r="M125" s="566"/>
      <c r="N125" s="566"/>
      <c r="O125" s="566"/>
      <c r="P125" s="9"/>
      <c r="Q125" s="9"/>
      <c r="R125" s="9"/>
      <c r="S125" s="9"/>
      <c r="T125" s="9"/>
      <c r="U125" s="9"/>
      <c r="V125" s="9"/>
      <c r="W125" s="9"/>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row>
    <row r="126" spans="2:95">
      <c r="B126" s="9"/>
      <c r="C126" s="1"/>
      <c r="D126" s="1"/>
      <c r="E126" s="1"/>
      <c r="F126" s="1"/>
      <c r="G126" s="1"/>
      <c r="H126" s="1"/>
      <c r="I126" s="1"/>
      <c r="J126" s="9"/>
      <c r="K126" s="1"/>
      <c r="L126" s="1"/>
      <c r="N126" s="1"/>
      <c r="O126" s="1"/>
      <c r="P126" s="9"/>
      <c r="Q126" s="9"/>
      <c r="R126" s="9"/>
      <c r="S126" s="9"/>
      <c r="T126" s="9"/>
      <c r="U126" s="9"/>
      <c r="V126" s="9"/>
      <c r="W126" s="9"/>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row>
    <row r="127" spans="2:95">
      <c r="B127" s="9"/>
      <c r="C127" s="9"/>
      <c r="D127" s="9"/>
      <c r="E127" s="9"/>
      <c r="F127" s="9"/>
      <c r="G127" s="9"/>
      <c r="H127" s="9"/>
      <c r="I127" s="9"/>
      <c r="J127" s="9"/>
      <c r="K127" s="1"/>
      <c r="L127" s="1"/>
      <c r="N127" s="1"/>
      <c r="O127" s="1"/>
      <c r="P127" s="9"/>
      <c r="Q127" s="9"/>
      <c r="R127" s="9"/>
      <c r="S127" s="9"/>
      <c r="T127" s="9"/>
      <c r="U127" s="9"/>
      <c r="V127" s="9"/>
      <c r="W127" s="9"/>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row>
    <row r="128" spans="2:95">
      <c r="B128" s="9"/>
      <c r="C128" s="9"/>
      <c r="D128" s="9"/>
      <c r="E128" s="9"/>
      <c r="F128" s="9"/>
      <c r="G128" s="9"/>
      <c r="H128" s="9"/>
      <c r="I128" s="9"/>
      <c r="J128" s="9"/>
      <c r="K128" s="9"/>
      <c r="L128" s="9"/>
      <c r="N128" s="9"/>
      <c r="O128" s="9"/>
      <c r="P128" s="9"/>
      <c r="Q128" s="9"/>
      <c r="R128" s="9"/>
      <c r="S128" s="9"/>
      <c r="T128" s="9"/>
      <c r="U128" s="9"/>
      <c r="V128" s="9"/>
      <c r="W128" s="9"/>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row>
    <row r="129" spans="2:95">
      <c r="B129" s="9"/>
      <c r="C129" s="9"/>
      <c r="D129" s="9"/>
      <c r="E129" s="9"/>
      <c r="F129" s="9"/>
      <c r="G129" s="9"/>
      <c r="H129" s="9"/>
      <c r="I129" s="9"/>
      <c r="J129" s="9"/>
      <c r="K129" s="9"/>
      <c r="L129" s="9"/>
      <c r="N129" s="9"/>
      <c r="O129" s="9"/>
      <c r="P129" s="9"/>
      <c r="Q129" s="9"/>
      <c r="R129" s="9"/>
      <c r="S129" s="9"/>
      <c r="T129" s="9"/>
      <c r="U129" s="9"/>
      <c r="V129" s="9"/>
      <c r="W129" s="9"/>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row>
    <row r="130" spans="2:95">
      <c r="B130" s="9"/>
      <c r="C130" s="9"/>
      <c r="D130" s="9"/>
      <c r="E130" s="9"/>
      <c r="F130" s="9"/>
      <c r="G130" s="9"/>
      <c r="H130" s="9"/>
      <c r="I130" s="9"/>
      <c r="J130" s="9"/>
      <c r="K130" s="9"/>
      <c r="L130" s="9"/>
      <c r="N130" s="9"/>
      <c r="O130" s="9"/>
      <c r="P130" s="9"/>
      <c r="Q130" s="9"/>
      <c r="R130" s="9"/>
      <c r="S130" s="9"/>
      <c r="T130" s="9"/>
      <c r="U130" s="9"/>
      <c r="V130" s="9"/>
      <c r="W130" s="9"/>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row>
    <row r="131" spans="2:95">
      <c r="B131" s="9"/>
      <c r="C131" s="9"/>
      <c r="D131" s="9"/>
      <c r="E131" s="9"/>
      <c r="F131" s="9"/>
      <c r="G131" s="9"/>
      <c r="H131" s="9"/>
      <c r="I131" s="9"/>
      <c r="J131" s="9"/>
      <c r="K131" s="9"/>
      <c r="L131" s="9"/>
      <c r="N131" s="9"/>
      <c r="O131" s="9"/>
      <c r="P131" s="9"/>
      <c r="Q131" s="9"/>
      <c r="R131" s="9"/>
      <c r="S131" s="9"/>
      <c r="T131" s="9"/>
      <c r="U131" s="9"/>
      <c r="V131" s="9"/>
      <c r="W131" s="9"/>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row>
    <row r="132" spans="2:95">
      <c r="B132" s="9"/>
      <c r="C132" s="9"/>
      <c r="D132" s="9"/>
      <c r="E132" s="9"/>
      <c r="F132" s="9"/>
      <c r="G132" s="9"/>
      <c r="H132" s="9"/>
      <c r="I132" s="9"/>
      <c r="J132" s="9"/>
      <c r="K132" s="9"/>
      <c r="L132" s="9"/>
      <c r="N132" s="9"/>
      <c r="O132" s="9"/>
      <c r="P132" s="9"/>
      <c r="Q132" s="9"/>
      <c r="R132" s="9"/>
      <c r="S132" s="9"/>
      <c r="T132" s="9"/>
      <c r="U132" s="9"/>
      <c r="V132" s="9"/>
      <c r="W132" s="9"/>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row>
    <row r="133" spans="2:95">
      <c r="B133" s="9"/>
      <c r="C133" s="9"/>
      <c r="D133" s="9"/>
      <c r="E133" s="9"/>
      <c r="F133" s="9"/>
      <c r="G133" s="9"/>
      <c r="H133" s="9"/>
      <c r="I133" s="9"/>
      <c r="J133" s="9"/>
      <c r="K133" s="9"/>
      <c r="L133" s="9"/>
      <c r="N133" s="9"/>
      <c r="O133" s="9"/>
      <c r="P133" s="9"/>
      <c r="Q133" s="9"/>
      <c r="R133" s="9"/>
      <c r="S133" s="9"/>
      <c r="T133" s="9"/>
      <c r="U133" s="9"/>
      <c r="V133" s="9"/>
      <c r="W133" s="9"/>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row>
    <row r="134" spans="2:95">
      <c r="B134" s="9"/>
      <c r="C134" s="9"/>
      <c r="D134" s="9"/>
      <c r="E134" s="9"/>
      <c r="F134" s="9"/>
      <c r="G134" s="9"/>
      <c r="H134" s="9"/>
      <c r="I134" s="9"/>
      <c r="J134" s="9"/>
      <c r="K134" s="9"/>
      <c r="L134" s="9"/>
      <c r="N134" s="9"/>
      <c r="O134" s="9"/>
      <c r="P134" s="9"/>
      <c r="Q134" s="9"/>
      <c r="R134" s="9"/>
      <c r="S134" s="9"/>
      <c r="T134" s="9"/>
      <c r="U134" s="9"/>
      <c r="V134" s="9"/>
      <c r="W134" s="9"/>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row>
    <row r="135" spans="2:95">
      <c r="B135" s="9"/>
      <c r="C135" s="9"/>
      <c r="D135" s="9"/>
      <c r="E135" s="9"/>
      <c r="F135" s="9"/>
      <c r="G135" s="9"/>
      <c r="H135" s="9"/>
      <c r="I135" s="9"/>
      <c r="J135" s="9"/>
      <c r="K135" s="9"/>
      <c r="L135" s="9"/>
      <c r="N135" s="9"/>
      <c r="O135" s="9"/>
      <c r="P135" s="9"/>
      <c r="Q135" s="9"/>
      <c r="R135" s="9"/>
      <c r="S135" s="9"/>
      <c r="T135" s="9"/>
      <c r="U135" s="9"/>
      <c r="V135" s="9"/>
      <c r="W135" s="9"/>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row>
    <row r="136" spans="2:95">
      <c r="B136" s="9"/>
      <c r="C136" s="9"/>
      <c r="D136" s="9"/>
      <c r="E136" s="9"/>
      <c r="F136" s="9"/>
      <c r="G136" s="9"/>
      <c r="H136" s="9"/>
      <c r="I136" s="9"/>
      <c r="J136" s="9"/>
      <c r="K136" s="9"/>
      <c r="L136" s="9"/>
      <c r="N136" s="9"/>
      <c r="O136" s="9"/>
      <c r="P136" s="9"/>
      <c r="Q136" s="9"/>
      <c r="R136" s="9"/>
      <c r="S136" s="9"/>
      <c r="T136" s="9"/>
      <c r="U136" s="9"/>
      <c r="V136" s="9"/>
      <c r="W136" s="9"/>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row>
    <row r="137" spans="2:95">
      <c r="B137" s="9"/>
      <c r="C137" s="9"/>
      <c r="D137" s="9"/>
      <c r="E137" s="9"/>
      <c r="F137" s="9"/>
      <c r="G137" s="9"/>
      <c r="H137" s="9"/>
      <c r="I137" s="9"/>
      <c r="J137" s="9"/>
      <c r="K137" s="9"/>
      <c r="L137" s="9"/>
      <c r="N137" s="9"/>
      <c r="O137" s="9"/>
      <c r="P137" s="9"/>
      <c r="Q137" s="9"/>
      <c r="R137" s="9"/>
      <c r="S137" s="9"/>
      <c r="T137" s="9"/>
      <c r="U137" s="9"/>
      <c r="V137" s="9"/>
      <c r="W137" s="9"/>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row>
    <row r="138" spans="2:95">
      <c r="B138" s="9"/>
      <c r="C138" s="9"/>
      <c r="D138" s="9"/>
      <c r="E138" s="9"/>
      <c r="F138" s="9"/>
      <c r="G138" s="9"/>
      <c r="H138" s="9"/>
      <c r="I138" s="9"/>
      <c r="J138" s="9"/>
      <c r="K138" s="9"/>
      <c r="L138" s="9"/>
      <c r="N138" s="9"/>
      <c r="O138" s="9"/>
      <c r="P138" s="9"/>
      <c r="Q138" s="9"/>
      <c r="R138" s="9"/>
      <c r="S138" s="9"/>
      <c r="T138" s="9"/>
      <c r="U138" s="9"/>
      <c r="V138" s="9"/>
      <c r="W138" s="9"/>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row>
    <row r="139" spans="2:95">
      <c r="B139" s="9"/>
      <c r="C139" s="9"/>
      <c r="D139" s="9"/>
      <c r="E139" s="9"/>
      <c r="F139" s="9"/>
      <c r="G139" s="9"/>
      <c r="H139" s="9"/>
      <c r="I139" s="9"/>
      <c r="J139" s="9"/>
      <c r="K139" s="9"/>
      <c r="L139" s="9"/>
      <c r="N139" s="9"/>
      <c r="O139" s="9"/>
      <c r="P139" s="9"/>
      <c r="Q139" s="9"/>
      <c r="R139" s="9"/>
      <c r="S139" s="9"/>
      <c r="T139" s="9"/>
      <c r="U139" s="9"/>
      <c r="V139" s="9"/>
      <c r="W139" s="9"/>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row>
    <row r="140" spans="2:95">
      <c r="B140" s="9"/>
      <c r="C140" s="9"/>
      <c r="D140" s="9"/>
      <c r="E140" s="9"/>
      <c r="F140" s="9"/>
      <c r="G140" s="9"/>
      <c r="H140" s="9"/>
      <c r="I140" s="9"/>
      <c r="J140" s="9"/>
      <c r="K140" s="9"/>
      <c r="L140" s="9"/>
      <c r="N140" s="9"/>
      <c r="O140" s="9"/>
      <c r="P140" s="9"/>
      <c r="Q140" s="9"/>
      <c r="R140" s="9"/>
      <c r="S140" s="9"/>
      <c r="T140" s="9"/>
      <c r="U140" s="9"/>
      <c r="V140" s="9"/>
      <c r="W140" s="9"/>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row>
    <row r="141" spans="2:95">
      <c r="B141" s="9"/>
      <c r="C141" s="9"/>
      <c r="D141" s="9"/>
      <c r="E141" s="9"/>
      <c r="F141" s="9"/>
      <c r="G141" s="9"/>
      <c r="H141" s="9"/>
      <c r="I141" s="9"/>
      <c r="J141" s="9"/>
      <c r="K141" s="9"/>
      <c r="L141" s="9"/>
      <c r="N141" s="9"/>
      <c r="O141" s="9"/>
      <c r="P141" s="9"/>
      <c r="Q141" s="9"/>
      <c r="R141" s="9"/>
      <c r="S141" s="9"/>
      <c r="T141" s="9"/>
      <c r="U141" s="9"/>
      <c r="V141" s="9"/>
      <c r="W141" s="9"/>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row>
    <row r="142" spans="2:95">
      <c r="B142" s="9"/>
      <c r="C142" s="9"/>
      <c r="D142" s="9"/>
      <c r="E142" s="9"/>
      <c r="F142" s="9"/>
      <c r="G142" s="9"/>
      <c r="H142" s="9"/>
      <c r="I142" s="9"/>
      <c r="J142" s="9"/>
      <c r="K142" s="9"/>
      <c r="L142" s="9"/>
      <c r="N142" s="9"/>
      <c r="O142" s="9"/>
      <c r="P142" s="9"/>
      <c r="Q142" s="9"/>
      <c r="R142" s="9"/>
      <c r="S142" s="9"/>
      <c r="T142" s="9"/>
      <c r="U142" s="9"/>
      <c r="V142" s="9"/>
      <c r="W142" s="9"/>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row>
    <row r="143" spans="2:95">
      <c r="B143" s="9"/>
      <c r="C143" s="9"/>
      <c r="D143" s="9"/>
      <c r="E143" s="9"/>
      <c r="F143" s="9"/>
      <c r="G143" s="9"/>
      <c r="H143" s="9"/>
      <c r="I143" s="9"/>
      <c r="J143" s="9"/>
      <c r="K143" s="9"/>
      <c r="L143" s="9"/>
      <c r="N143" s="9"/>
      <c r="O143" s="9"/>
      <c r="P143" s="9"/>
      <c r="Q143" s="9"/>
      <c r="R143" s="9"/>
      <c r="S143" s="9"/>
      <c r="T143" s="9"/>
      <c r="U143" s="9"/>
      <c r="V143" s="9"/>
      <c r="W143" s="9"/>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row>
    <row r="144" spans="2:95">
      <c r="B144" s="9"/>
      <c r="C144" s="9"/>
      <c r="D144" s="9"/>
      <c r="E144" s="9"/>
      <c r="F144" s="9"/>
      <c r="G144" s="9"/>
      <c r="H144" s="9"/>
      <c r="I144" s="9"/>
      <c r="J144" s="9"/>
      <c r="K144" s="9"/>
      <c r="L144" s="9"/>
      <c r="N144" s="9"/>
      <c r="O144" s="9"/>
      <c r="P144" s="9"/>
      <c r="Q144" s="9"/>
      <c r="R144" s="9"/>
      <c r="S144" s="9"/>
      <c r="T144" s="9"/>
      <c r="U144" s="9"/>
      <c r="V144" s="9"/>
      <c r="W144" s="9"/>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row>
    <row r="145" spans="2:95">
      <c r="B145" s="9"/>
      <c r="C145" s="9"/>
      <c r="D145" s="9"/>
      <c r="E145" s="9"/>
      <c r="F145" s="9"/>
      <c r="G145" s="9"/>
      <c r="H145" s="9"/>
      <c r="I145" s="9"/>
      <c r="J145" s="9"/>
      <c r="K145" s="9"/>
      <c r="L145" s="9"/>
      <c r="N145" s="9"/>
      <c r="O145" s="9"/>
      <c r="P145" s="9"/>
      <c r="Q145" s="9"/>
      <c r="R145" s="9"/>
      <c r="S145" s="9"/>
      <c r="T145" s="9"/>
      <c r="U145" s="9"/>
      <c r="V145" s="9"/>
      <c r="W145" s="9"/>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row>
    <row r="146" spans="2:95">
      <c r="B146" s="9"/>
      <c r="C146" s="9"/>
      <c r="D146" s="9"/>
      <c r="E146" s="9"/>
      <c r="F146" s="9"/>
      <c r="G146" s="9"/>
      <c r="H146" s="9"/>
      <c r="I146" s="9"/>
      <c r="J146" s="9"/>
      <c r="K146" s="9"/>
      <c r="L146" s="9"/>
      <c r="N146" s="9"/>
      <c r="O146" s="9"/>
      <c r="P146" s="9"/>
      <c r="Q146" s="9"/>
      <c r="R146" s="9"/>
      <c r="S146" s="9"/>
      <c r="T146" s="9"/>
      <c r="U146" s="9"/>
      <c r="V146" s="9"/>
      <c r="W146" s="9"/>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row>
    <row r="147" spans="2:95">
      <c r="B147" s="9"/>
      <c r="C147" s="9"/>
      <c r="D147" s="9"/>
      <c r="E147" s="9"/>
      <c r="F147" s="9"/>
      <c r="G147" s="9"/>
      <c r="H147" s="9"/>
      <c r="I147" s="9"/>
      <c r="J147" s="9"/>
      <c r="K147" s="9"/>
      <c r="L147" s="9"/>
      <c r="N147" s="9"/>
      <c r="O147" s="9"/>
      <c r="P147" s="9"/>
      <c r="Q147" s="9"/>
      <c r="R147" s="9"/>
      <c r="S147" s="9"/>
      <c r="T147" s="9"/>
      <c r="U147" s="9"/>
      <c r="V147" s="9"/>
      <c r="W147" s="9"/>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row>
    <row r="148" spans="2:95">
      <c r="B148" s="9"/>
      <c r="C148" s="9"/>
      <c r="D148" s="9"/>
      <c r="E148" s="9"/>
      <c r="F148" s="9"/>
      <c r="G148" s="9"/>
      <c r="H148" s="9"/>
      <c r="I148" s="9"/>
      <c r="J148" s="9"/>
      <c r="K148" s="9"/>
      <c r="L148" s="9"/>
      <c r="N148" s="9"/>
      <c r="O148" s="9"/>
      <c r="P148" s="9"/>
      <c r="Q148" s="9"/>
      <c r="R148" s="9"/>
      <c r="S148" s="9"/>
      <c r="T148" s="9"/>
      <c r="U148" s="9"/>
      <c r="V148" s="9"/>
      <c r="W148" s="9"/>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row>
    <row r="149" spans="2:95">
      <c r="B149" s="9"/>
      <c r="C149" s="9"/>
      <c r="D149" s="9"/>
      <c r="E149" s="9"/>
      <c r="F149" s="9"/>
      <c r="G149" s="9"/>
      <c r="H149" s="9"/>
      <c r="I149" s="9"/>
      <c r="J149" s="9"/>
      <c r="K149" s="9"/>
      <c r="L149" s="9"/>
      <c r="N149" s="9"/>
      <c r="O149" s="9"/>
      <c r="P149" s="9"/>
      <c r="Q149" s="9"/>
      <c r="R149" s="9"/>
      <c r="S149" s="9"/>
      <c r="T149" s="9"/>
      <c r="U149" s="9"/>
      <c r="V149" s="9"/>
      <c r="W149" s="9"/>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row>
    <row r="150" spans="2:95">
      <c r="B150" s="9"/>
      <c r="C150" s="9"/>
      <c r="D150" s="9"/>
      <c r="E150" s="9"/>
      <c r="F150" s="9"/>
      <c r="G150" s="9"/>
      <c r="H150" s="9"/>
      <c r="I150" s="9"/>
      <c r="J150" s="9"/>
      <c r="K150" s="9"/>
      <c r="L150" s="9"/>
      <c r="N150" s="9"/>
      <c r="O150" s="9"/>
      <c r="P150" s="9"/>
      <c r="Q150" s="9"/>
      <c r="R150" s="9"/>
      <c r="S150" s="9"/>
      <c r="T150" s="9"/>
      <c r="U150" s="9"/>
      <c r="V150" s="9"/>
      <c r="W150" s="9"/>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row>
    <row r="151" spans="2:95">
      <c r="B151" s="9"/>
      <c r="C151" s="9"/>
      <c r="D151" s="9"/>
      <c r="E151" s="9"/>
      <c r="F151" s="9"/>
      <c r="G151" s="9"/>
      <c r="H151" s="9"/>
      <c r="I151" s="9"/>
      <c r="J151" s="9"/>
      <c r="K151" s="9"/>
      <c r="L151" s="9"/>
      <c r="N151" s="9"/>
      <c r="O151" s="9"/>
      <c r="P151" s="9"/>
      <c r="Q151" s="9"/>
      <c r="R151" s="9"/>
      <c r="S151" s="9"/>
      <c r="T151" s="9"/>
      <c r="U151" s="9"/>
      <c r="V151" s="9"/>
      <c r="W151" s="9"/>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row>
    <row r="152" spans="2:95">
      <c r="B152" s="9"/>
      <c r="C152" s="9"/>
      <c r="D152" s="9"/>
      <c r="E152" s="9"/>
      <c r="F152" s="9"/>
      <c r="G152" s="9"/>
      <c r="H152" s="9"/>
      <c r="I152" s="9"/>
      <c r="J152" s="9"/>
      <c r="K152" s="9"/>
      <c r="L152" s="9"/>
      <c r="N152" s="9"/>
      <c r="O152" s="9"/>
      <c r="P152" s="9"/>
      <c r="Q152" s="9"/>
      <c r="R152" s="9"/>
      <c r="S152" s="9"/>
      <c r="T152" s="9"/>
      <c r="U152" s="9"/>
      <c r="V152" s="9"/>
      <c r="W152" s="9"/>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row>
    <row r="153" spans="2:95">
      <c r="B153" s="9"/>
      <c r="C153" s="9"/>
      <c r="D153" s="9"/>
      <c r="E153" s="9"/>
      <c r="F153" s="9"/>
      <c r="G153" s="9"/>
      <c r="H153" s="9"/>
      <c r="I153" s="9"/>
      <c r="J153" s="9"/>
      <c r="K153" s="9"/>
      <c r="L153" s="9"/>
      <c r="N153" s="9"/>
      <c r="O153" s="9"/>
      <c r="P153" s="9"/>
      <c r="Q153" s="9"/>
      <c r="R153" s="9"/>
      <c r="S153" s="9"/>
      <c r="T153" s="9"/>
      <c r="U153" s="9"/>
      <c r="V153" s="9"/>
      <c r="W153" s="9"/>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row>
    <row r="154" spans="2:95">
      <c r="B154" s="9"/>
      <c r="C154" s="9"/>
      <c r="D154" s="9"/>
      <c r="E154" s="9"/>
      <c r="F154" s="9"/>
      <c r="G154" s="9"/>
      <c r="H154" s="9"/>
      <c r="I154" s="9"/>
      <c r="J154" s="9"/>
      <c r="K154" s="9"/>
      <c r="L154" s="9"/>
      <c r="N154" s="9"/>
      <c r="O154" s="9"/>
      <c r="P154" s="9"/>
      <c r="Q154" s="9"/>
      <c r="R154" s="9"/>
      <c r="S154" s="9"/>
      <c r="T154" s="9"/>
      <c r="U154" s="9"/>
      <c r="V154" s="9"/>
      <c r="W154" s="9"/>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row>
    <row r="155" spans="2:95">
      <c r="B155" s="9"/>
      <c r="C155" s="9"/>
      <c r="D155" s="9"/>
      <c r="E155" s="9"/>
      <c r="F155" s="9"/>
      <c r="G155" s="9"/>
      <c r="H155" s="9"/>
      <c r="I155" s="9"/>
      <c r="J155" s="9"/>
      <c r="K155" s="9"/>
      <c r="L155" s="9"/>
      <c r="N155" s="9"/>
      <c r="O155" s="9"/>
      <c r="P155" s="9"/>
      <c r="Q155" s="9"/>
      <c r="R155" s="9"/>
      <c r="S155" s="9"/>
      <c r="T155" s="9"/>
      <c r="U155" s="9"/>
      <c r="V155" s="9"/>
      <c r="W155" s="9"/>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row>
    <row r="156" spans="2:95">
      <c r="B156" s="9"/>
      <c r="C156" s="9"/>
      <c r="D156" s="9"/>
      <c r="E156" s="9"/>
      <c r="F156" s="9"/>
      <c r="G156" s="9"/>
      <c r="H156" s="9"/>
      <c r="I156" s="9"/>
      <c r="J156" s="9"/>
      <c r="K156" s="9"/>
      <c r="L156" s="9"/>
      <c r="N156" s="9"/>
      <c r="O156" s="9"/>
      <c r="P156" s="9"/>
      <c r="Q156" s="9"/>
      <c r="R156" s="9"/>
      <c r="S156" s="9"/>
      <c r="T156" s="9"/>
      <c r="U156" s="9"/>
      <c r="V156" s="9"/>
      <c r="W156" s="9"/>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row>
    <row r="157" spans="2:95">
      <c r="B157" s="9"/>
      <c r="C157" s="9"/>
      <c r="D157" s="9"/>
      <c r="E157" s="9"/>
      <c r="F157" s="9"/>
      <c r="G157" s="9"/>
      <c r="H157" s="9"/>
      <c r="I157" s="9"/>
      <c r="J157" s="9"/>
      <c r="K157" s="9"/>
      <c r="L157" s="9"/>
      <c r="N157" s="9"/>
      <c r="O157" s="9"/>
      <c r="P157" s="9"/>
      <c r="Q157" s="9"/>
      <c r="R157" s="9"/>
      <c r="S157" s="9"/>
      <c r="T157" s="9"/>
      <c r="U157" s="9"/>
      <c r="V157" s="9"/>
      <c r="W157" s="9"/>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row>
    <row r="158" spans="2:95">
      <c r="B158" s="9"/>
      <c r="C158" s="9"/>
      <c r="D158" s="9"/>
      <c r="E158" s="9"/>
      <c r="F158" s="9"/>
      <c r="G158" s="9"/>
      <c r="H158" s="9"/>
      <c r="I158" s="9"/>
      <c r="J158" s="9"/>
      <c r="K158" s="9"/>
      <c r="L158" s="9"/>
      <c r="N158" s="9"/>
      <c r="O158" s="9"/>
      <c r="P158" s="9"/>
      <c r="Q158" s="9"/>
      <c r="R158" s="9"/>
      <c r="S158" s="9"/>
      <c r="T158" s="9"/>
      <c r="U158" s="9"/>
      <c r="V158" s="9"/>
      <c r="W158" s="9"/>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row>
    <row r="159" spans="2:95">
      <c r="B159" s="9"/>
      <c r="C159" s="9"/>
      <c r="D159" s="9"/>
      <c r="E159" s="9"/>
      <c r="F159" s="9"/>
      <c r="G159" s="9"/>
      <c r="H159" s="9"/>
      <c r="I159" s="9"/>
      <c r="J159" s="9"/>
      <c r="K159" s="9"/>
      <c r="L159" s="9"/>
      <c r="N159" s="9"/>
      <c r="O159" s="9"/>
      <c r="P159" s="9"/>
      <c r="Q159" s="9"/>
      <c r="R159" s="9"/>
      <c r="S159" s="9"/>
      <c r="T159" s="9"/>
      <c r="U159" s="9"/>
      <c r="V159" s="9"/>
      <c r="W159" s="9"/>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row>
    <row r="160" spans="2:95">
      <c r="B160" s="9"/>
      <c r="C160" s="9"/>
      <c r="D160" s="9"/>
      <c r="E160" s="9"/>
      <c r="F160" s="9"/>
      <c r="G160" s="9"/>
      <c r="H160" s="9"/>
      <c r="I160" s="9"/>
      <c r="J160" s="9"/>
      <c r="K160" s="9"/>
      <c r="L160" s="9"/>
      <c r="N160" s="9"/>
      <c r="O160" s="9"/>
      <c r="P160" s="9"/>
      <c r="Q160" s="9"/>
      <c r="R160" s="9"/>
      <c r="S160" s="9"/>
      <c r="T160" s="9"/>
      <c r="U160" s="9"/>
      <c r="V160" s="9"/>
      <c r="W160" s="9"/>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row>
    <row r="161" spans="2:95">
      <c r="B161" s="9"/>
      <c r="C161" s="9"/>
      <c r="D161" s="9"/>
      <c r="E161" s="9"/>
      <c r="F161" s="9"/>
      <c r="G161" s="9"/>
      <c r="H161" s="9"/>
      <c r="I161" s="9"/>
      <c r="J161" s="9"/>
      <c r="K161" s="9"/>
      <c r="L161" s="9"/>
      <c r="N161" s="9"/>
      <c r="O161" s="9"/>
      <c r="P161" s="9"/>
      <c r="Q161" s="9"/>
      <c r="R161" s="9"/>
      <c r="S161" s="9"/>
      <c r="T161" s="9"/>
      <c r="U161" s="9"/>
      <c r="V161" s="9"/>
      <c r="W161" s="9"/>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row>
    <row r="162" spans="2:95">
      <c r="B162" s="9"/>
      <c r="C162" s="9"/>
      <c r="D162" s="9"/>
      <c r="E162" s="9"/>
      <c r="F162" s="9"/>
      <c r="G162" s="9"/>
      <c r="H162" s="9"/>
      <c r="I162" s="9"/>
      <c r="J162" s="9"/>
      <c r="K162" s="9"/>
      <c r="L162" s="9"/>
      <c r="N162" s="9"/>
      <c r="O162" s="9"/>
      <c r="P162" s="9"/>
      <c r="Q162" s="9"/>
      <c r="R162" s="9"/>
      <c r="S162" s="9"/>
      <c r="T162" s="9"/>
      <c r="U162" s="9"/>
      <c r="V162" s="9"/>
      <c r="W162" s="9"/>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row>
    <row r="163" spans="2:95">
      <c r="B163" s="9"/>
      <c r="C163" s="9"/>
      <c r="D163" s="9"/>
      <c r="E163" s="9"/>
      <c r="F163" s="9"/>
      <c r="G163" s="9"/>
      <c r="H163" s="9"/>
      <c r="I163" s="9"/>
      <c r="J163" s="9"/>
      <c r="K163" s="9"/>
      <c r="L163" s="9"/>
      <c r="N163" s="9"/>
      <c r="O163" s="9"/>
      <c r="P163" s="9"/>
      <c r="Q163" s="9"/>
      <c r="R163" s="9"/>
      <c r="S163" s="9"/>
      <c r="T163" s="9"/>
      <c r="U163" s="9"/>
      <c r="V163" s="9"/>
      <c r="W163" s="9"/>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row>
    <row r="164" spans="2:95">
      <c r="B164" s="9"/>
      <c r="C164" s="9"/>
      <c r="D164" s="9"/>
      <c r="E164" s="9"/>
      <c r="F164" s="9"/>
      <c r="G164" s="9"/>
      <c r="H164" s="9"/>
      <c r="I164" s="9"/>
      <c r="J164" s="9"/>
      <c r="K164" s="9"/>
      <c r="L164" s="9"/>
      <c r="N164" s="9"/>
      <c r="O164" s="9"/>
      <c r="P164" s="9"/>
      <c r="Q164" s="9"/>
      <c r="R164" s="9"/>
      <c r="S164" s="9"/>
      <c r="T164" s="9"/>
      <c r="U164" s="9"/>
      <c r="V164" s="9"/>
      <c r="W164" s="9"/>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row>
    <row r="165" spans="2:95">
      <c r="B165" s="9"/>
      <c r="C165" s="9"/>
      <c r="D165" s="9"/>
      <c r="E165" s="9"/>
      <c r="F165" s="9"/>
      <c r="G165" s="9"/>
      <c r="H165" s="9"/>
      <c r="I165" s="9"/>
      <c r="J165" s="9"/>
      <c r="K165" s="9"/>
      <c r="L165" s="9"/>
      <c r="N165" s="9"/>
      <c r="O165" s="9"/>
      <c r="P165" s="9"/>
      <c r="Q165" s="9"/>
      <c r="R165" s="9"/>
      <c r="S165" s="9"/>
      <c r="T165" s="9"/>
      <c r="U165" s="9"/>
      <c r="V165" s="9"/>
      <c r="W165" s="9"/>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row>
    <row r="166" spans="2:95">
      <c r="B166" s="9"/>
      <c r="C166" s="9"/>
      <c r="D166" s="9"/>
      <c r="E166" s="9"/>
      <c r="F166" s="9"/>
      <c r="G166" s="9"/>
      <c r="H166" s="9"/>
      <c r="I166" s="9"/>
      <c r="J166" s="9"/>
      <c r="K166" s="9"/>
      <c r="L166" s="9"/>
      <c r="N166" s="9"/>
      <c r="O166" s="9"/>
      <c r="P166" s="9"/>
      <c r="Q166" s="9"/>
      <c r="R166" s="9"/>
      <c r="S166" s="9"/>
      <c r="T166" s="9"/>
      <c r="U166" s="9"/>
      <c r="V166" s="9"/>
      <c r="W166" s="9"/>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row>
    <row r="167" spans="2:95">
      <c r="B167" s="9"/>
      <c r="C167" s="9"/>
      <c r="D167" s="9"/>
      <c r="E167" s="9"/>
      <c r="F167" s="9"/>
      <c r="G167" s="9"/>
      <c r="H167" s="9"/>
      <c r="I167" s="9"/>
      <c r="J167" s="9"/>
      <c r="K167" s="9"/>
      <c r="L167" s="9"/>
      <c r="N167" s="9"/>
      <c r="O167" s="9"/>
      <c r="P167" s="9"/>
      <c r="Q167" s="9"/>
      <c r="R167" s="9"/>
      <c r="S167" s="9"/>
      <c r="T167" s="9"/>
      <c r="U167" s="9"/>
      <c r="V167" s="9"/>
      <c r="W167" s="9"/>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row>
    <row r="168" spans="2:95">
      <c r="B168" s="9"/>
      <c r="C168" s="9"/>
      <c r="D168" s="9"/>
      <c r="E168" s="9"/>
      <c r="F168" s="9"/>
      <c r="G168" s="9"/>
      <c r="H168" s="9"/>
      <c r="I168" s="9"/>
      <c r="J168" s="9"/>
      <c r="K168" s="9"/>
      <c r="L168" s="9"/>
      <c r="N168" s="9"/>
      <c r="O168" s="9"/>
      <c r="P168" s="9"/>
      <c r="Q168" s="9"/>
      <c r="R168" s="9"/>
      <c r="S168" s="9"/>
      <c r="T168" s="9"/>
      <c r="U168" s="9"/>
      <c r="V168" s="9"/>
      <c r="W168" s="9"/>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row>
    <row r="169" spans="2:95">
      <c r="B169" s="9"/>
      <c r="C169" s="9"/>
      <c r="D169" s="9"/>
      <c r="E169" s="9"/>
      <c r="F169" s="9"/>
      <c r="G169" s="9"/>
      <c r="H169" s="9"/>
      <c r="I169" s="9"/>
      <c r="J169" s="9"/>
      <c r="K169" s="9"/>
      <c r="L169" s="9"/>
      <c r="N169" s="9"/>
      <c r="O169" s="9"/>
      <c r="P169" s="9"/>
      <c r="Q169" s="9"/>
      <c r="R169" s="9"/>
      <c r="S169" s="9"/>
      <c r="T169" s="9"/>
      <c r="U169" s="9"/>
      <c r="V169" s="9"/>
      <c r="W169" s="9"/>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row>
    <row r="170" spans="2:95">
      <c r="B170" s="9"/>
      <c r="C170" s="9"/>
      <c r="D170" s="9"/>
      <c r="E170" s="9"/>
      <c r="F170" s="9"/>
      <c r="G170" s="9"/>
      <c r="H170" s="9"/>
      <c r="I170" s="9"/>
      <c r="J170" s="9"/>
      <c r="K170" s="9"/>
      <c r="L170" s="9"/>
      <c r="N170" s="9"/>
      <c r="O170" s="9"/>
      <c r="P170" s="9"/>
      <c r="Q170" s="9"/>
      <c r="R170" s="9"/>
      <c r="S170" s="9"/>
      <c r="T170" s="9"/>
      <c r="U170" s="9"/>
      <c r="V170" s="9"/>
      <c r="W170" s="9"/>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row>
    <row r="171" spans="2:95">
      <c r="B171" s="9"/>
      <c r="C171" s="9"/>
      <c r="D171" s="9"/>
      <c r="E171" s="9"/>
      <c r="F171" s="9"/>
      <c r="G171" s="9"/>
      <c r="H171" s="9"/>
      <c r="I171" s="9"/>
      <c r="J171" s="9"/>
      <c r="K171" s="9"/>
      <c r="L171" s="9"/>
      <c r="N171" s="9"/>
      <c r="O171" s="9"/>
      <c r="P171" s="9"/>
      <c r="Q171" s="9"/>
      <c r="R171" s="9"/>
      <c r="S171" s="9"/>
      <c r="T171" s="9"/>
      <c r="U171" s="9"/>
      <c r="V171" s="9"/>
      <c r="W171" s="9"/>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row>
    <row r="172" spans="2:95">
      <c r="B172" s="9"/>
      <c r="C172" s="9"/>
      <c r="D172" s="9"/>
      <c r="E172" s="9"/>
      <c r="F172" s="9"/>
      <c r="G172" s="9"/>
      <c r="H172" s="9"/>
      <c r="I172" s="9"/>
      <c r="J172" s="9"/>
      <c r="K172" s="9"/>
      <c r="L172" s="9"/>
      <c r="N172" s="9"/>
      <c r="O172" s="9"/>
      <c r="P172" s="9"/>
      <c r="Q172" s="9"/>
      <c r="R172" s="9"/>
      <c r="S172" s="9"/>
      <c r="T172" s="9"/>
      <c r="U172" s="9"/>
      <c r="V172" s="9"/>
      <c r="W172" s="9"/>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row>
    <row r="173" spans="2:95">
      <c r="B173" s="9"/>
      <c r="C173" s="9"/>
      <c r="D173" s="9"/>
      <c r="E173" s="9"/>
      <c r="F173" s="9"/>
      <c r="G173" s="9"/>
      <c r="H173" s="9"/>
      <c r="I173" s="9"/>
      <c r="J173" s="9"/>
      <c r="K173" s="9"/>
      <c r="L173" s="9"/>
      <c r="N173" s="9"/>
      <c r="O173" s="9"/>
      <c r="P173" s="9"/>
      <c r="Q173" s="9"/>
      <c r="R173" s="9"/>
      <c r="S173" s="9"/>
      <c r="T173" s="9"/>
      <c r="U173" s="9"/>
      <c r="V173" s="9"/>
      <c r="W173" s="9"/>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row>
    <row r="174" spans="2:95">
      <c r="B174" s="9"/>
      <c r="C174" s="9"/>
      <c r="D174" s="9"/>
      <c r="E174" s="9"/>
      <c r="F174" s="9"/>
      <c r="G174" s="9"/>
      <c r="H174" s="9"/>
      <c r="I174" s="9"/>
      <c r="J174" s="9"/>
      <c r="K174" s="9"/>
      <c r="L174" s="9"/>
      <c r="N174" s="9"/>
      <c r="O174" s="9"/>
      <c r="P174" s="9"/>
      <c r="Q174" s="9"/>
      <c r="R174" s="9"/>
      <c r="S174" s="9"/>
      <c r="T174" s="9"/>
      <c r="U174" s="9"/>
      <c r="V174" s="9"/>
      <c r="W174" s="9"/>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row>
    <row r="175" spans="2:95">
      <c r="B175" s="9"/>
      <c r="C175" s="9"/>
      <c r="D175" s="9"/>
      <c r="E175" s="9"/>
      <c r="F175" s="9"/>
      <c r="G175" s="9"/>
      <c r="H175" s="9"/>
      <c r="I175" s="9"/>
      <c r="J175" s="9"/>
      <c r="K175" s="9"/>
      <c r="L175" s="9"/>
      <c r="N175" s="9"/>
      <c r="O175" s="9"/>
      <c r="P175" s="9"/>
      <c r="Q175" s="9"/>
      <c r="R175" s="9"/>
      <c r="S175" s="9"/>
      <c r="T175" s="9"/>
      <c r="U175" s="9"/>
      <c r="V175" s="9"/>
      <c r="W175" s="9"/>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row>
    <row r="176" spans="2:95">
      <c r="B176" s="9"/>
      <c r="C176" s="9"/>
      <c r="D176" s="9"/>
      <c r="E176" s="9"/>
      <c r="F176" s="9"/>
      <c r="G176" s="9"/>
      <c r="H176" s="9"/>
      <c r="I176" s="9"/>
      <c r="J176" s="9"/>
      <c r="K176" s="9"/>
      <c r="L176" s="9"/>
      <c r="N176" s="9"/>
      <c r="O176" s="9"/>
      <c r="P176" s="9"/>
      <c r="Q176" s="9"/>
      <c r="R176" s="9"/>
      <c r="S176" s="9"/>
      <c r="T176" s="9"/>
      <c r="U176" s="9"/>
      <c r="V176" s="9"/>
      <c r="W176" s="9"/>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row>
    <row r="177" spans="2:95">
      <c r="B177" s="9"/>
      <c r="C177" s="9"/>
      <c r="D177" s="9"/>
      <c r="E177" s="9"/>
      <c r="F177" s="9"/>
      <c r="G177" s="9"/>
      <c r="H177" s="9"/>
      <c r="I177" s="9"/>
      <c r="J177" s="9"/>
      <c r="K177" s="9"/>
      <c r="L177" s="9"/>
      <c r="N177" s="9"/>
      <c r="O177" s="9"/>
      <c r="P177" s="9"/>
      <c r="Q177" s="9"/>
      <c r="R177" s="9"/>
      <c r="S177" s="9"/>
      <c r="T177" s="9"/>
      <c r="U177" s="9"/>
      <c r="V177" s="9"/>
      <c r="W177" s="9"/>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row>
    <row r="178" spans="2:95">
      <c r="B178" s="9"/>
      <c r="C178" s="9"/>
      <c r="D178" s="9"/>
      <c r="E178" s="9"/>
      <c r="F178" s="9"/>
      <c r="G178" s="9"/>
      <c r="H178" s="9"/>
      <c r="I178" s="9"/>
      <c r="J178" s="9"/>
      <c r="K178" s="9"/>
      <c r="L178" s="9"/>
      <c r="N178" s="9"/>
      <c r="O178" s="9"/>
      <c r="P178" s="9"/>
      <c r="Q178" s="9"/>
      <c r="R178" s="9"/>
      <c r="S178" s="9"/>
      <c r="T178" s="9"/>
      <c r="U178" s="9"/>
      <c r="V178" s="9"/>
      <c r="W178" s="9"/>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row>
    <row r="179" spans="2:95">
      <c r="B179" s="9"/>
      <c r="C179" s="9"/>
      <c r="D179" s="9"/>
      <c r="E179" s="9"/>
      <c r="F179" s="9"/>
      <c r="G179" s="9"/>
      <c r="H179" s="9"/>
      <c r="I179" s="9"/>
      <c r="J179" s="9"/>
      <c r="K179" s="9"/>
      <c r="L179" s="9"/>
      <c r="N179" s="9"/>
      <c r="O179" s="9"/>
      <c r="P179" s="9"/>
      <c r="Q179" s="9"/>
      <c r="R179" s="9"/>
      <c r="S179" s="9"/>
      <c r="T179" s="9"/>
      <c r="U179" s="9"/>
      <c r="V179" s="9"/>
      <c r="W179" s="9"/>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row>
    <row r="180" spans="2:95">
      <c r="B180" s="9"/>
      <c r="C180" s="9"/>
      <c r="D180" s="9"/>
      <c r="E180" s="9"/>
      <c r="F180" s="9"/>
      <c r="G180" s="9"/>
      <c r="H180" s="9"/>
      <c r="I180" s="9"/>
      <c r="J180" s="9"/>
      <c r="K180" s="9"/>
      <c r="L180" s="9"/>
      <c r="N180" s="9"/>
      <c r="O180" s="9"/>
      <c r="P180" s="9"/>
      <c r="Q180" s="9"/>
      <c r="R180" s="9"/>
      <c r="S180" s="9"/>
      <c r="T180" s="9"/>
      <c r="U180" s="9"/>
      <c r="V180" s="9"/>
      <c r="W180" s="9"/>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row>
    <row r="181" spans="2:95">
      <c r="B181" s="9"/>
      <c r="C181" s="9"/>
      <c r="D181" s="9"/>
      <c r="E181" s="9"/>
      <c r="F181" s="9"/>
      <c r="G181" s="9"/>
      <c r="H181" s="9"/>
      <c r="I181" s="9"/>
      <c r="J181" s="9"/>
      <c r="K181" s="9"/>
      <c r="L181" s="9"/>
      <c r="N181" s="9"/>
      <c r="O181" s="9"/>
      <c r="P181" s="9"/>
      <c r="Q181" s="9"/>
      <c r="R181" s="9"/>
      <c r="S181" s="9"/>
      <c r="T181" s="9"/>
      <c r="U181" s="9"/>
      <c r="V181" s="9"/>
      <c r="W181" s="9"/>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row>
    <row r="182" spans="2:95">
      <c r="B182" s="9"/>
      <c r="C182" s="9"/>
      <c r="D182" s="9"/>
      <c r="E182" s="9"/>
      <c r="F182" s="9"/>
      <c r="G182" s="9"/>
      <c r="H182" s="9"/>
      <c r="I182" s="9"/>
      <c r="J182" s="9"/>
      <c r="K182" s="9"/>
      <c r="L182" s="9"/>
      <c r="N182" s="9"/>
      <c r="O182" s="9"/>
      <c r="P182" s="9"/>
      <c r="Q182" s="9"/>
      <c r="R182" s="9"/>
      <c r="S182" s="9"/>
      <c r="T182" s="9"/>
      <c r="U182" s="9"/>
      <c r="V182" s="9"/>
      <c r="W182" s="9"/>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row>
    <row r="183" spans="2:95">
      <c r="B183" s="9"/>
      <c r="C183" s="9"/>
      <c r="D183" s="9"/>
      <c r="E183" s="9"/>
      <c r="F183" s="9"/>
      <c r="G183" s="9"/>
      <c r="H183" s="9"/>
      <c r="I183" s="9"/>
      <c r="J183" s="9"/>
      <c r="K183" s="9"/>
      <c r="L183" s="9"/>
      <c r="N183" s="9"/>
      <c r="O183" s="9"/>
      <c r="P183" s="9"/>
      <c r="Q183" s="9"/>
      <c r="R183" s="9"/>
      <c r="S183" s="9"/>
      <c r="T183" s="9"/>
      <c r="U183" s="9"/>
      <c r="V183" s="9"/>
      <c r="W183" s="9"/>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row>
    <row r="184" spans="2:95">
      <c r="B184" s="9"/>
      <c r="C184" s="9"/>
      <c r="D184" s="9"/>
      <c r="E184" s="9"/>
      <c r="F184" s="9"/>
      <c r="G184" s="9"/>
      <c r="H184" s="9"/>
      <c r="I184" s="9"/>
      <c r="J184" s="9"/>
      <c r="K184" s="9"/>
      <c r="L184" s="9"/>
      <c r="N184" s="9"/>
      <c r="O184" s="9"/>
      <c r="P184" s="9"/>
      <c r="Q184" s="9"/>
      <c r="R184" s="9"/>
      <c r="S184" s="9"/>
      <c r="T184" s="9"/>
      <c r="U184" s="9"/>
      <c r="V184" s="9"/>
      <c r="W184" s="9"/>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row>
    <row r="185" spans="2:95">
      <c r="B185" s="9"/>
      <c r="C185" s="9"/>
      <c r="D185" s="9"/>
      <c r="E185" s="9"/>
      <c r="F185" s="9"/>
      <c r="G185" s="9"/>
      <c r="H185" s="9"/>
      <c r="I185" s="9"/>
      <c r="J185" s="9"/>
      <c r="K185" s="9"/>
      <c r="L185" s="9"/>
      <c r="N185" s="9"/>
      <c r="O185" s="9"/>
      <c r="P185" s="9"/>
      <c r="Q185" s="9"/>
      <c r="R185" s="9"/>
      <c r="S185" s="9"/>
      <c r="T185" s="9"/>
      <c r="U185" s="9"/>
      <c r="V185" s="9"/>
      <c r="W185" s="9"/>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row>
    <row r="186" spans="2:95">
      <c r="B186" s="9"/>
      <c r="C186" s="9"/>
      <c r="D186" s="9"/>
      <c r="E186" s="9"/>
      <c r="F186" s="9"/>
      <c r="G186" s="9"/>
      <c r="H186" s="9"/>
      <c r="I186" s="9"/>
      <c r="J186" s="9"/>
      <c r="K186" s="9"/>
      <c r="L186" s="9"/>
      <c r="N186" s="9"/>
      <c r="O186" s="9"/>
      <c r="P186" s="9"/>
      <c r="Q186" s="9"/>
      <c r="R186" s="9"/>
      <c r="S186" s="9"/>
      <c r="T186" s="9"/>
      <c r="U186" s="9"/>
      <c r="V186" s="9"/>
      <c r="W186" s="9"/>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row>
    <row r="187" spans="2:95">
      <c r="B187" s="9"/>
      <c r="C187" s="9"/>
      <c r="D187" s="9"/>
      <c r="E187" s="9"/>
      <c r="F187" s="9"/>
      <c r="G187" s="9"/>
      <c r="H187" s="9"/>
      <c r="I187" s="9"/>
      <c r="J187" s="9"/>
      <c r="K187" s="9"/>
      <c r="L187" s="9"/>
      <c r="N187" s="9"/>
      <c r="O187" s="9"/>
      <c r="P187" s="9"/>
      <c r="Q187" s="9"/>
      <c r="R187" s="9"/>
      <c r="S187" s="9"/>
      <c r="T187" s="9"/>
      <c r="U187" s="9"/>
      <c r="V187" s="9"/>
      <c r="W187" s="9"/>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row>
    <row r="188" spans="2:95">
      <c r="B188" s="9"/>
      <c r="C188" s="9"/>
      <c r="D188" s="9"/>
      <c r="E188" s="9"/>
      <c r="F188" s="9"/>
      <c r="G188" s="9"/>
      <c r="H188" s="9"/>
      <c r="I188" s="9"/>
      <c r="J188" s="9"/>
      <c r="K188" s="9"/>
      <c r="L188" s="9"/>
      <c r="N188" s="9"/>
      <c r="O188" s="9"/>
      <c r="P188" s="9"/>
      <c r="Q188" s="9"/>
      <c r="R188" s="9"/>
      <c r="S188" s="9"/>
      <c r="T188" s="9"/>
      <c r="U188" s="9"/>
      <c r="V188" s="9"/>
      <c r="W188" s="9"/>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row>
    <row r="189" spans="2:95">
      <c r="B189" s="9"/>
      <c r="C189" s="9"/>
      <c r="D189" s="9"/>
      <c r="E189" s="9"/>
      <c r="F189" s="9"/>
      <c r="G189" s="9"/>
      <c r="H189" s="9"/>
      <c r="I189" s="9"/>
      <c r="J189" s="9"/>
      <c r="K189" s="9"/>
      <c r="L189" s="9"/>
      <c r="N189" s="9"/>
      <c r="O189" s="9"/>
      <c r="P189" s="9"/>
      <c r="Q189" s="9"/>
      <c r="R189" s="9"/>
      <c r="S189" s="9"/>
      <c r="T189" s="9"/>
      <c r="U189" s="9"/>
      <c r="V189" s="9"/>
      <c r="W189" s="9"/>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row>
    <row r="190" spans="2:95">
      <c r="B190" s="9"/>
      <c r="C190" s="9"/>
      <c r="D190" s="9"/>
      <c r="E190" s="9"/>
      <c r="F190" s="9"/>
      <c r="G190" s="9"/>
      <c r="H190" s="9"/>
      <c r="I190" s="9"/>
      <c r="J190" s="9"/>
      <c r="K190" s="9"/>
      <c r="L190" s="9"/>
      <c r="N190" s="9"/>
      <c r="O190" s="9"/>
      <c r="P190" s="9"/>
      <c r="Q190" s="9"/>
      <c r="R190" s="9"/>
      <c r="S190" s="9"/>
      <c r="T190" s="9"/>
      <c r="U190" s="9"/>
      <c r="V190" s="9"/>
      <c r="W190" s="9"/>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row>
    <row r="191" spans="2:95">
      <c r="B191" s="9"/>
      <c r="C191" s="9"/>
      <c r="D191" s="9"/>
      <c r="E191" s="9"/>
      <c r="F191" s="9"/>
      <c r="G191" s="9"/>
      <c r="H191" s="9"/>
      <c r="I191" s="9"/>
      <c r="J191" s="9"/>
      <c r="K191" s="9"/>
      <c r="L191" s="9"/>
      <c r="N191" s="9"/>
      <c r="O191" s="9"/>
      <c r="P191" s="9"/>
      <c r="Q191" s="9"/>
      <c r="R191" s="9"/>
      <c r="S191" s="9"/>
      <c r="T191" s="9"/>
      <c r="U191" s="9"/>
      <c r="V191" s="9"/>
      <c r="W191" s="9"/>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row>
    <row r="192" spans="2:95">
      <c r="B192" s="9"/>
      <c r="C192" s="9"/>
      <c r="D192" s="9"/>
      <c r="E192" s="9"/>
      <c r="F192" s="9"/>
      <c r="G192" s="9"/>
      <c r="H192" s="9"/>
      <c r="I192" s="9"/>
      <c r="J192" s="9"/>
      <c r="K192" s="9"/>
      <c r="L192" s="9"/>
      <c r="N192" s="9"/>
      <c r="O192" s="9"/>
      <c r="P192" s="9"/>
      <c r="Q192" s="9"/>
      <c r="R192" s="9"/>
      <c r="S192" s="9"/>
      <c r="T192" s="9"/>
      <c r="U192" s="9"/>
      <c r="V192" s="9"/>
      <c r="W192" s="9"/>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row>
    <row r="193" spans="2:95">
      <c r="B193" s="9"/>
      <c r="C193" s="9"/>
      <c r="D193" s="9"/>
      <c r="E193" s="9"/>
      <c r="F193" s="9"/>
      <c r="G193" s="9"/>
      <c r="H193" s="9"/>
      <c r="I193" s="9"/>
      <c r="J193" s="9"/>
      <c r="K193" s="9"/>
      <c r="L193" s="9"/>
      <c r="N193" s="9"/>
      <c r="O193" s="9"/>
      <c r="P193" s="9"/>
      <c r="Q193" s="9"/>
      <c r="R193" s="9"/>
      <c r="S193" s="9"/>
      <c r="T193" s="9"/>
      <c r="U193" s="9"/>
      <c r="V193" s="9"/>
      <c r="W193" s="9"/>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row>
    <row r="194" spans="2:95">
      <c r="B194" s="9"/>
      <c r="C194" s="9"/>
      <c r="D194" s="9"/>
      <c r="E194" s="9"/>
      <c r="F194" s="9"/>
      <c r="G194" s="9"/>
      <c r="H194" s="9"/>
      <c r="I194" s="9"/>
      <c r="J194" s="9"/>
      <c r="K194" s="9"/>
      <c r="L194" s="9"/>
      <c r="N194" s="9"/>
      <c r="O194" s="9"/>
      <c r="P194" s="9"/>
      <c r="Q194" s="9"/>
      <c r="R194" s="9"/>
      <c r="S194" s="9"/>
      <c r="T194" s="9"/>
      <c r="U194" s="9"/>
      <c r="V194" s="9"/>
      <c r="W194" s="9"/>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row>
    <row r="195" spans="2:95">
      <c r="B195" s="9"/>
      <c r="C195" s="9"/>
      <c r="D195" s="9"/>
      <c r="E195" s="9"/>
      <c r="F195" s="9"/>
      <c r="G195" s="9"/>
      <c r="H195" s="9"/>
      <c r="I195" s="9"/>
      <c r="J195" s="9"/>
      <c r="K195" s="9"/>
      <c r="L195" s="9"/>
      <c r="N195" s="9"/>
      <c r="O195" s="9"/>
      <c r="P195" s="9"/>
      <c r="Q195" s="9"/>
      <c r="R195" s="9"/>
      <c r="S195" s="9"/>
      <c r="T195" s="9"/>
      <c r="U195" s="9"/>
      <c r="V195" s="9"/>
      <c r="W195" s="9"/>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row>
    <row r="196" spans="2:95">
      <c r="B196" s="9"/>
      <c r="C196" s="9"/>
      <c r="D196" s="9"/>
      <c r="E196" s="9"/>
      <c r="F196" s="9"/>
      <c r="G196" s="9"/>
      <c r="H196" s="9"/>
      <c r="I196" s="9"/>
      <c r="J196" s="9"/>
      <c r="K196" s="9"/>
      <c r="L196" s="9"/>
      <c r="N196" s="9"/>
      <c r="O196" s="9"/>
      <c r="P196" s="9"/>
      <c r="Q196" s="9"/>
      <c r="R196" s="9"/>
      <c r="S196" s="9"/>
      <c r="T196" s="9"/>
      <c r="U196" s="9"/>
      <c r="V196" s="9"/>
      <c r="W196" s="9"/>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row>
    <row r="197" spans="2:95">
      <c r="B197" s="9"/>
      <c r="C197" s="9"/>
      <c r="D197" s="9"/>
      <c r="E197" s="9"/>
      <c r="F197" s="9"/>
      <c r="G197" s="9"/>
      <c r="H197" s="9"/>
      <c r="I197" s="9"/>
      <c r="J197" s="9"/>
      <c r="K197" s="9"/>
      <c r="L197" s="9"/>
      <c r="N197" s="9"/>
      <c r="O197" s="9"/>
      <c r="P197" s="9"/>
      <c r="Q197" s="9"/>
      <c r="R197" s="9"/>
      <c r="S197" s="9"/>
      <c r="T197" s="9"/>
      <c r="U197" s="9"/>
      <c r="V197" s="9"/>
      <c r="W197" s="9"/>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row>
    <row r="198" spans="2:95">
      <c r="B198" s="9"/>
      <c r="C198" s="9"/>
      <c r="D198" s="9"/>
      <c r="E198" s="9"/>
      <c r="F198" s="9"/>
      <c r="G198" s="9"/>
      <c r="H198" s="9"/>
      <c r="I198" s="9"/>
      <c r="J198" s="9"/>
      <c r="K198" s="9"/>
      <c r="L198" s="9"/>
      <c r="N198" s="9"/>
      <c r="O198" s="9"/>
      <c r="P198" s="9"/>
      <c r="Q198" s="9"/>
      <c r="R198" s="9"/>
      <c r="S198" s="9"/>
      <c r="T198" s="9"/>
      <c r="U198" s="9"/>
      <c r="V198" s="9"/>
      <c r="W198" s="9"/>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row>
    <row r="199" spans="2:95">
      <c r="B199" s="9"/>
      <c r="C199" s="9"/>
      <c r="D199" s="9"/>
      <c r="E199" s="9"/>
      <c r="F199" s="9"/>
      <c r="G199" s="9"/>
      <c r="H199" s="9"/>
      <c r="I199" s="9"/>
      <c r="J199" s="9"/>
      <c r="K199" s="9"/>
      <c r="L199" s="9"/>
      <c r="N199" s="9"/>
      <c r="O199" s="9"/>
      <c r="P199" s="9"/>
      <c r="Q199" s="9"/>
      <c r="R199" s="9"/>
      <c r="S199" s="9"/>
      <c r="T199" s="9"/>
      <c r="U199" s="9"/>
      <c r="V199" s="9"/>
      <c r="W199" s="9"/>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row>
    <row r="200" spans="2:95">
      <c r="B200" s="9"/>
      <c r="C200" s="9"/>
      <c r="D200" s="9"/>
      <c r="E200" s="9"/>
      <c r="F200" s="9"/>
      <c r="G200" s="9"/>
      <c r="H200" s="9"/>
      <c r="I200" s="9"/>
      <c r="J200" s="9"/>
      <c r="K200" s="9"/>
      <c r="L200" s="9"/>
      <c r="N200" s="9"/>
      <c r="O200" s="9"/>
      <c r="P200" s="9"/>
      <c r="Q200" s="9"/>
      <c r="R200" s="9"/>
      <c r="S200" s="9"/>
      <c r="T200" s="9"/>
      <c r="U200" s="9"/>
      <c r="V200" s="9"/>
      <c r="W200" s="9"/>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row>
    <row r="201" spans="2:95">
      <c r="B201" s="9"/>
      <c r="C201" s="9"/>
      <c r="D201" s="9"/>
      <c r="E201" s="9"/>
      <c r="F201" s="9"/>
      <c r="G201" s="9"/>
      <c r="H201" s="9"/>
      <c r="I201" s="9"/>
      <c r="J201" s="9"/>
      <c r="K201" s="9"/>
      <c r="L201" s="9"/>
      <c r="N201" s="9"/>
      <c r="O201" s="9"/>
      <c r="P201" s="9"/>
      <c r="Q201" s="9"/>
      <c r="R201" s="9"/>
      <c r="S201" s="9"/>
      <c r="T201" s="9"/>
      <c r="U201" s="9"/>
      <c r="V201" s="9"/>
      <c r="W201" s="9"/>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row>
    <row r="202" spans="2:95">
      <c r="B202" s="9"/>
      <c r="C202" s="9"/>
      <c r="D202" s="9"/>
      <c r="E202" s="9"/>
      <c r="F202" s="9"/>
      <c r="G202" s="9"/>
      <c r="H202" s="9"/>
      <c r="I202" s="9"/>
      <c r="J202" s="9"/>
      <c r="K202" s="9"/>
      <c r="L202" s="9"/>
      <c r="N202" s="9"/>
      <c r="O202" s="9"/>
      <c r="P202" s="9"/>
      <c r="Q202" s="9"/>
      <c r="R202" s="9"/>
      <c r="S202" s="9"/>
      <c r="T202" s="9"/>
      <c r="U202" s="9"/>
      <c r="V202" s="9"/>
      <c r="W202" s="9"/>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row>
    <row r="203" spans="2:95">
      <c r="B203" s="9"/>
      <c r="C203" s="9"/>
      <c r="D203" s="9"/>
      <c r="E203" s="9"/>
      <c r="F203" s="9"/>
      <c r="G203" s="9"/>
      <c r="H203" s="9"/>
      <c r="I203" s="9"/>
      <c r="J203" s="9"/>
      <c r="K203" s="9"/>
      <c r="L203" s="9"/>
      <c r="N203" s="9"/>
      <c r="O203" s="9"/>
      <c r="P203" s="9"/>
      <c r="Q203" s="9"/>
      <c r="R203" s="9"/>
      <c r="S203" s="9"/>
      <c r="T203" s="9"/>
      <c r="U203" s="9"/>
      <c r="V203" s="9"/>
      <c r="W203" s="9"/>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row>
    <row r="204" spans="2:95">
      <c r="B204" s="9"/>
      <c r="C204" s="9"/>
      <c r="D204" s="9"/>
      <c r="E204" s="9"/>
      <c r="F204" s="9"/>
      <c r="G204" s="9"/>
      <c r="H204" s="9"/>
      <c r="I204" s="9"/>
      <c r="J204" s="9"/>
      <c r="K204" s="9"/>
      <c r="L204" s="9"/>
      <c r="N204" s="9"/>
      <c r="O204" s="9"/>
      <c r="P204" s="9"/>
      <c r="Q204" s="9"/>
      <c r="R204" s="9"/>
      <c r="S204" s="9"/>
      <c r="T204" s="9"/>
      <c r="U204" s="9"/>
      <c r="V204" s="9"/>
      <c r="W204" s="9"/>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row>
    <row r="205" spans="2:95">
      <c r="B205" s="9"/>
      <c r="C205" s="9"/>
      <c r="D205" s="9"/>
      <c r="E205" s="9"/>
      <c r="F205" s="9"/>
      <c r="G205" s="9"/>
      <c r="H205" s="9"/>
      <c r="I205" s="9"/>
      <c r="J205" s="9"/>
      <c r="K205" s="9"/>
      <c r="L205" s="9"/>
      <c r="N205" s="9"/>
      <c r="O205" s="9"/>
      <c r="P205" s="9"/>
      <c r="Q205" s="9"/>
      <c r="R205" s="9"/>
      <c r="S205" s="9"/>
      <c r="T205" s="9"/>
      <c r="U205" s="9"/>
      <c r="V205" s="9"/>
      <c r="W205" s="9"/>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row>
    <row r="206" spans="2:95">
      <c r="B206" s="9"/>
      <c r="C206" s="9"/>
      <c r="D206" s="9"/>
      <c r="E206" s="9"/>
      <c r="F206" s="9"/>
      <c r="G206" s="9"/>
      <c r="H206" s="9"/>
      <c r="I206" s="9"/>
      <c r="J206" s="9"/>
      <c r="K206" s="9"/>
      <c r="L206" s="9"/>
      <c r="N206" s="9"/>
      <c r="O206" s="9"/>
      <c r="P206" s="9"/>
      <c r="Q206" s="9"/>
      <c r="R206" s="9"/>
      <c r="S206" s="9"/>
      <c r="T206" s="9"/>
      <c r="U206" s="9"/>
      <c r="V206" s="9"/>
      <c r="W206" s="9"/>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row>
    <row r="207" spans="2:95">
      <c r="B207" s="9"/>
      <c r="C207" s="9"/>
      <c r="D207" s="9"/>
      <c r="E207" s="9"/>
      <c r="F207" s="9"/>
      <c r="G207" s="9"/>
      <c r="H207" s="9"/>
      <c r="I207" s="9"/>
      <c r="J207" s="9"/>
      <c r="K207" s="9"/>
      <c r="L207" s="9"/>
      <c r="N207" s="9"/>
      <c r="O207" s="9"/>
      <c r="P207" s="9"/>
      <c r="Q207" s="9"/>
      <c r="R207" s="9"/>
      <c r="S207" s="9"/>
      <c r="T207" s="9"/>
      <c r="U207" s="9"/>
      <c r="V207" s="9"/>
      <c r="W207" s="9"/>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row>
    <row r="208" spans="2:95">
      <c r="B208" s="9"/>
      <c r="C208" s="9"/>
      <c r="D208" s="9"/>
      <c r="E208" s="9"/>
      <c r="F208" s="9"/>
      <c r="G208" s="9"/>
      <c r="H208" s="9"/>
      <c r="I208" s="9"/>
      <c r="J208" s="9"/>
      <c r="K208" s="9"/>
      <c r="L208" s="9"/>
      <c r="N208" s="9"/>
      <c r="O208" s="9"/>
      <c r="P208" s="9"/>
      <c r="Q208" s="9"/>
      <c r="R208" s="9"/>
      <c r="S208" s="9"/>
      <c r="T208" s="9"/>
      <c r="U208" s="9"/>
      <c r="V208" s="9"/>
      <c r="W208" s="9"/>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row>
    <row r="209" spans="2:95">
      <c r="B209" s="9"/>
      <c r="C209" s="9"/>
      <c r="D209" s="9"/>
      <c r="E209" s="9"/>
      <c r="F209" s="9"/>
      <c r="G209" s="9"/>
      <c r="H209" s="9"/>
      <c r="I209" s="9"/>
      <c r="J209" s="9"/>
      <c r="K209" s="9"/>
      <c r="L209" s="9"/>
      <c r="N209" s="9"/>
      <c r="O209" s="9"/>
      <c r="P209" s="9"/>
      <c r="Q209" s="9"/>
      <c r="R209" s="9"/>
      <c r="S209" s="9"/>
      <c r="T209" s="9"/>
      <c r="U209" s="9"/>
      <c r="V209" s="9"/>
      <c r="W209" s="9"/>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row>
    <row r="210" spans="2:95">
      <c r="B210" s="9"/>
      <c r="C210" s="9"/>
      <c r="D210" s="9"/>
      <c r="E210" s="9"/>
      <c r="F210" s="9"/>
      <c r="G210" s="9"/>
      <c r="H210" s="9"/>
      <c r="I210" s="9"/>
      <c r="J210" s="9"/>
      <c r="K210" s="9"/>
      <c r="L210" s="9"/>
      <c r="N210" s="9"/>
      <c r="O210" s="9"/>
      <c r="P210" s="9"/>
      <c r="Q210" s="9"/>
      <c r="R210" s="9"/>
      <c r="S210" s="9"/>
      <c r="T210" s="9"/>
      <c r="U210" s="9"/>
      <c r="V210" s="9"/>
      <c r="W210" s="9"/>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row>
    <row r="211" spans="2:95">
      <c r="B211" s="9"/>
      <c r="C211" s="9"/>
      <c r="D211" s="9"/>
      <c r="E211" s="9"/>
      <c r="F211" s="9"/>
      <c r="G211" s="9"/>
      <c r="H211" s="9"/>
      <c r="I211" s="9"/>
      <c r="J211" s="9"/>
      <c r="K211" s="9"/>
      <c r="L211" s="9"/>
      <c r="N211" s="9"/>
      <c r="O211" s="9"/>
      <c r="P211" s="9"/>
      <c r="Q211" s="9"/>
      <c r="R211" s="9"/>
      <c r="S211" s="9"/>
      <c r="T211" s="9"/>
      <c r="U211" s="9"/>
      <c r="V211" s="9"/>
      <c r="W211" s="9"/>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row>
    <row r="212" spans="2:95">
      <c r="B212" s="9"/>
      <c r="C212" s="9"/>
      <c r="D212" s="9"/>
      <c r="E212" s="9"/>
      <c r="F212" s="9"/>
      <c r="G212" s="9"/>
      <c r="H212" s="9"/>
      <c r="I212" s="9"/>
      <c r="J212" s="9"/>
      <c r="K212" s="9"/>
      <c r="L212" s="9"/>
      <c r="N212" s="9"/>
      <c r="O212" s="9"/>
      <c r="P212" s="9"/>
      <c r="Q212" s="9"/>
      <c r="R212" s="9"/>
      <c r="S212" s="9"/>
      <c r="T212" s="9"/>
      <c r="U212" s="9"/>
      <c r="V212" s="9"/>
      <c r="W212" s="9"/>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row>
    <row r="213" spans="2:95">
      <c r="B213" s="9"/>
      <c r="C213" s="9"/>
      <c r="D213" s="9"/>
      <c r="E213" s="9"/>
      <c r="F213" s="9"/>
      <c r="G213" s="9"/>
      <c r="H213" s="9"/>
      <c r="I213" s="9"/>
      <c r="J213" s="9"/>
      <c r="K213" s="9"/>
      <c r="L213" s="9"/>
      <c r="N213" s="9"/>
      <c r="O213" s="9"/>
      <c r="P213" s="9"/>
      <c r="Q213" s="9"/>
      <c r="R213" s="9"/>
      <c r="S213" s="9"/>
      <c r="T213" s="9"/>
      <c r="U213" s="9"/>
      <c r="V213" s="9"/>
      <c r="W213" s="9"/>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row>
    <row r="214" spans="2:95">
      <c r="B214" s="9"/>
      <c r="C214" s="9"/>
      <c r="D214" s="9"/>
      <c r="E214" s="9"/>
      <c r="F214" s="9"/>
      <c r="G214" s="9"/>
      <c r="H214" s="9"/>
      <c r="I214" s="9"/>
      <c r="J214" s="9"/>
      <c r="K214" s="9"/>
      <c r="L214" s="9"/>
      <c r="N214" s="9"/>
      <c r="O214" s="9"/>
      <c r="P214" s="9"/>
      <c r="Q214" s="9"/>
      <c r="R214" s="9"/>
      <c r="S214" s="9"/>
      <c r="T214" s="9"/>
      <c r="U214" s="9"/>
      <c r="V214" s="9"/>
      <c r="W214" s="9"/>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row>
    <row r="215" spans="2:95">
      <c r="B215" s="9"/>
      <c r="C215" s="9"/>
      <c r="D215" s="9"/>
      <c r="E215" s="9"/>
      <c r="F215" s="9"/>
      <c r="G215" s="9"/>
      <c r="H215" s="9"/>
      <c r="I215" s="9"/>
      <c r="J215" s="9"/>
      <c r="K215" s="9"/>
      <c r="L215" s="9"/>
      <c r="N215" s="9"/>
      <c r="O215" s="9"/>
      <c r="P215" s="9"/>
      <c r="Q215" s="9"/>
      <c r="R215" s="9"/>
      <c r="S215" s="9"/>
      <c r="T215" s="9"/>
      <c r="U215" s="9"/>
      <c r="V215" s="9"/>
      <c r="W215" s="9"/>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row>
    <row r="216" spans="2:95">
      <c r="B216" s="9"/>
      <c r="C216" s="9"/>
      <c r="D216" s="9"/>
      <c r="E216" s="9"/>
      <c r="F216" s="9"/>
      <c r="G216" s="9"/>
      <c r="H216" s="9"/>
      <c r="I216" s="9"/>
      <c r="J216" s="9"/>
      <c r="K216" s="9"/>
      <c r="L216" s="9"/>
      <c r="N216" s="9"/>
      <c r="O216" s="9"/>
      <c r="P216" s="9"/>
      <c r="Q216" s="9"/>
      <c r="R216" s="9"/>
      <c r="S216" s="9"/>
      <c r="T216" s="9"/>
      <c r="U216" s="9"/>
      <c r="V216" s="9"/>
      <c r="W216" s="9"/>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row>
    <row r="217" spans="2:95">
      <c r="B217" s="9"/>
      <c r="C217" s="9"/>
      <c r="D217" s="9"/>
      <c r="E217" s="9"/>
      <c r="F217" s="9"/>
      <c r="G217" s="9"/>
      <c r="H217" s="9"/>
      <c r="I217" s="9"/>
      <c r="J217" s="9"/>
      <c r="K217" s="9"/>
      <c r="L217" s="9"/>
      <c r="N217" s="9"/>
      <c r="O217" s="9"/>
      <c r="P217" s="9"/>
      <c r="Q217" s="9"/>
      <c r="R217" s="9"/>
      <c r="S217" s="9"/>
      <c r="T217" s="9"/>
      <c r="U217" s="9"/>
      <c r="V217" s="9"/>
      <c r="W217" s="9"/>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row>
    <row r="218" spans="2:95">
      <c r="B218" s="9"/>
      <c r="C218" s="9"/>
      <c r="D218" s="9"/>
      <c r="E218" s="9"/>
      <c r="F218" s="9"/>
      <c r="G218" s="9"/>
      <c r="H218" s="9"/>
      <c r="I218" s="9"/>
      <c r="J218" s="9"/>
      <c r="K218" s="9"/>
      <c r="L218" s="9"/>
      <c r="N218" s="9"/>
      <c r="O218" s="9"/>
      <c r="P218" s="9"/>
      <c r="Q218" s="9"/>
      <c r="R218" s="9"/>
      <c r="S218" s="9"/>
      <c r="T218" s="9"/>
      <c r="U218" s="9"/>
      <c r="V218" s="9"/>
      <c r="W218" s="9"/>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row>
    <row r="219" spans="2:95">
      <c r="B219" s="9"/>
      <c r="C219" s="9"/>
      <c r="D219" s="9"/>
      <c r="E219" s="9"/>
      <c r="F219" s="9"/>
      <c r="G219" s="9"/>
      <c r="H219" s="9"/>
      <c r="I219" s="9"/>
      <c r="J219" s="9"/>
      <c r="K219" s="9"/>
      <c r="L219" s="9"/>
      <c r="N219" s="9"/>
      <c r="O219" s="9"/>
      <c r="P219" s="9"/>
      <c r="Q219" s="9"/>
      <c r="R219" s="9"/>
      <c r="S219" s="9"/>
      <c r="T219" s="9"/>
      <c r="U219" s="9"/>
      <c r="V219" s="9"/>
      <c r="W219" s="9"/>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row>
    <row r="220" spans="2:95">
      <c r="B220" s="9"/>
      <c r="C220" s="9"/>
      <c r="D220" s="9"/>
      <c r="E220" s="9"/>
      <c r="F220" s="9"/>
      <c r="G220" s="9"/>
      <c r="H220" s="9"/>
      <c r="I220" s="9"/>
      <c r="J220" s="9"/>
      <c r="K220" s="9"/>
      <c r="L220" s="9"/>
      <c r="N220" s="9"/>
      <c r="O220" s="9"/>
      <c r="P220" s="9"/>
      <c r="Q220" s="9"/>
      <c r="R220" s="9"/>
      <c r="S220" s="9"/>
      <c r="T220" s="9"/>
      <c r="U220" s="9"/>
      <c r="V220" s="9"/>
      <c r="W220" s="9"/>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row>
    <row r="221" spans="2:95">
      <c r="B221" s="9"/>
      <c r="C221" s="9"/>
      <c r="D221" s="9"/>
      <c r="E221" s="9"/>
      <c r="F221" s="9"/>
      <c r="G221" s="9"/>
      <c r="H221" s="9"/>
      <c r="I221" s="9"/>
      <c r="J221" s="9"/>
      <c r="K221" s="9"/>
      <c r="L221" s="9"/>
      <c r="N221" s="9"/>
      <c r="O221" s="9"/>
      <c r="P221" s="9"/>
      <c r="Q221" s="9"/>
      <c r="R221" s="9"/>
      <c r="S221" s="9"/>
      <c r="T221" s="9"/>
      <c r="U221" s="9"/>
      <c r="V221" s="9"/>
      <c r="W221" s="9"/>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row>
    <row r="222" spans="2:95">
      <c r="B222" s="9"/>
      <c r="C222" s="9"/>
      <c r="D222" s="9"/>
      <c r="E222" s="9"/>
      <c r="F222" s="9"/>
      <c r="G222" s="9"/>
      <c r="H222" s="9"/>
      <c r="I222" s="9"/>
      <c r="J222" s="9"/>
      <c r="K222" s="9"/>
      <c r="L222" s="9"/>
      <c r="N222" s="9"/>
      <c r="O222" s="9"/>
      <c r="P222" s="9"/>
      <c r="Q222" s="9"/>
      <c r="R222" s="9"/>
      <c r="S222" s="9"/>
      <c r="T222" s="9"/>
      <c r="U222" s="9"/>
      <c r="V222" s="9"/>
      <c r="W222" s="9"/>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row>
    <row r="223" spans="2:95">
      <c r="B223" s="9"/>
      <c r="C223" s="9"/>
      <c r="D223" s="9"/>
      <c r="E223" s="9"/>
      <c r="F223" s="9"/>
      <c r="G223" s="9"/>
      <c r="H223" s="9"/>
      <c r="I223" s="9"/>
      <c r="J223" s="9"/>
      <c r="K223" s="9"/>
      <c r="L223" s="9"/>
      <c r="N223" s="9"/>
      <c r="O223" s="9"/>
      <c r="P223" s="9"/>
      <c r="Q223" s="9"/>
      <c r="R223" s="9"/>
      <c r="S223" s="9"/>
      <c r="T223" s="9"/>
      <c r="U223" s="9"/>
      <c r="V223" s="9"/>
      <c r="W223" s="9"/>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row>
    <row r="224" spans="2:95">
      <c r="B224" s="9"/>
      <c r="C224" s="9"/>
      <c r="D224" s="9"/>
      <c r="E224" s="9"/>
      <c r="F224" s="9"/>
      <c r="G224" s="9"/>
      <c r="H224" s="9"/>
      <c r="I224" s="9"/>
      <c r="J224" s="9"/>
      <c r="K224" s="9"/>
      <c r="L224" s="9"/>
      <c r="N224" s="9"/>
      <c r="O224" s="9"/>
      <c r="P224" s="9"/>
      <c r="Q224" s="9"/>
      <c r="R224" s="9"/>
      <c r="S224" s="9"/>
      <c r="T224" s="9"/>
      <c r="U224" s="9"/>
      <c r="V224" s="9"/>
      <c r="W224" s="9"/>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row>
    <row r="225" spans="2:95">
      <c r="B225" s="9"/>
      <c r="C225" s="9"/>
      <c r="D225" s="9"/>
      <c r="E225" s="9"/>
      <c r="F225" s="9"/>
      <c r="G225" s="9"/>
      <c r="H225" s="9"/>
      <c r="I225" s="9"/>
      <c r="J225" s="9"/>
      <c r="K225" s="9"/>
      <c r="L225" s="9"/>
      <c r="N225" s="9"/>
      <c r="O225" s="9"/>
      <c r="P225" s="9"/>
      <c r="Q225" s="9"/>
      <c r="R225" s="9"/>
      <c r="S225" s="9"/>
      <c r="T225" s="9"/>
      <c r="U225" s="9"/>
      <c r="V225" s="9"/>
      <c r="W225" s="9"/>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row>
    <row r="226" spans="2:95">
      <c r="B226" s="9"/>
      <c r="C226" s="9"/>
      <c r="D226" s="9"/>
      <c r="E226" s="9"/>
      <c r="F226" s="9"/>
      <c r="G226" s="9"/>
      <c r="H226" s="9"/>
      <c r="I226" s="9"/>
      <c r="J226" s="9"/>
      <c r="K226" s="9"/>
      <c r="L226" s="9"/>
      <c r="N226" s="9"/>
      <c r="O226" s="9"/>
      <c r="P226" s="9"/>
      <c r="Q226" s="9"/>
      <c r="R226" s="9"/>
      <c r="S226" s="9"/>
      <c r="T226" s="9"/>
      <c r="U226" s="9"/>
      <c r="V226" s="9"/>
      <c r="W226" s="9"/>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row>
    <row r="227" spans="2:95">
      <c r="B227" s="9"/>
      <c r="C227" s="9"/>
      <c r="D227" s="9"/>
      <c r="E227" s="9"/>
      <c r="F227" s="9"/>
      <c r="G227" s="9"/>
      <c r="H227" s="9"/>
      <c r="I227" s="9"/>
      <c r="J227" s="9"/>
      <c r="K227" s="9"/>
      <c r="L227" s="9"/>
      <c r="N227" s="9"/>
      <c r="O227" s="9"/>
      <c r="P227" s="9"/>
      <c r="Q227" s="9"/>
      <c r="R227" s="9"/>
      <c r="S227" s="9"/>
      <c r="T227" s="9"/>
      <c r="U227" s="9"/>
      <c r="V227" s="9"/>
      <c r="W227" s="9"/>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row>
    <row r="228" spans="2:95">
      <c r="B228" s="9"/>
      <c r="C228" s="9"/>
      <c r="D228" s="9"/>
      <c r="E228" s="9"/>
      <c r="F228" s="9"/>
      <c r="G228" s="9"/>
      <c r="H228" s="9"/>
      <c r="I228" s="9"/>
      <c r="J228" s="9"/>
      <c r="K228" s="9"/>
      <c r="L228" s="9"/>
      <c r="N228" s="9"/>
      <c r="O228" s="9"/>
      <c r="P228" s="9"/>
      <c r="Q228" s="9"/>
      <c r="R228" s="9"/>
      <c r="S228" s="9"/>
      <c r="T228" s="9"/>
      <c r="U228" s="9"/>
      <c r="V228" s="9"/>
      <c r="W228" s="9"/>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row>
    <row r="229" spans="2:95">
      <c r="B229" s="9"/>
      <c r="C229" s="9"/>
      <c r="D229" s="9"/>
      <c r="E229" s="9"/>
      <c r="F229" s="9"/>
      <c r="G229" s="9"/>
      <c r="H229" s="9"/>
      <c r="I229" s="9"/>
      <c r="J229" s="9"/>
      <c r="K229" s="9"/>
      <c r="L229" s="9"/>
      <c r="N229" s="9"/>
      <c r="O229" s="9"/>
      <c r="P229" s="9"/>
      <c r="Q229" s="9"/>
      <c r="R229" s="9"/>
      <c r="S229" s="9"/>
      <c r="T229" s="9"/>
      <c r="U229" s="9"/>
      <c r="V229" s="9"/>
      <c r="W229" s="9"/>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row>
    <row r="230" spans="2:95">
      <c r="B230" s="9"/>
      <c r="C230" s="9"/>
      <c r="D230" s="9"/>
      <c r="E230" s="9"/>
      <c r="F230" s="9"/>
      <c r="G230" s="9"/>
      <c r="H230" s="9"/>
      <c r="I230" s="9"/>
      <c r="J230" s="9"/>
      <c r="K230" s="9"/>
      <c r="L230" s="9"/>
      <c r="N230" s="9"/>
      <c r="O230" s="9"/>
      <c r="P230" s="9"/>
      <c r="Q230" s="9"/>
      <c r="R230" s="9"/>
      <c r="S230" s="9"/>
      <c r="T230" s="9"/>
      <c r="U230" s="9"/>
      <c r="V230" s="9"/>
      <c r="W230" s="9"/>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row>
    <row r="231" spans="2:95">
      <c r="B231" s="9"/>
      <c r="C231" s="9"/>
      <c r="D231" s="9"/>
      <c r="E231" s="9"/>
      <c r="F231" s="9"/>
      <c r="G231" s="9"/>
      <c r="H231" s="9"/>
      <c r="I231" s="9"/>
      <c r="J231" s="9"/>
      <c r="K231" s="9"/>
      <c r="L231" s="9"/>
      <c r="N231" s="9"/>
      <c r="O231" s="9"/>
      <c r="P231" s="9"/>
      <c r="Q231" s="9"/>
      <c r="R231" s="9"/>
      <c r="S231" s="9"/>
      <c r="T231" s="9"/>
      <c r="U231" s="9"/>
      <c r="V231" s="9"/>
      <c r="W231" s="9"/>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row>
    <row r="232" spans="2:95">
      <c r="B232" s="9"/>
      <c r="C232" s="9"/>
      <c r="D232" s="9"/>
      <c r="E232" s="9"/>
      <c r="F232" s="9"/>
      <c r="G232" s="9"/>
      <c r="H232" s="9"/>
      <c r="I232" s="9"/>
      <c r="J232" s="9"/>
      <c r="K232" s="9"/>
      <c r="L232" s="9"/>
      <c r="N232" s="9"/>
      <c r="O232" s="9"/>
      <c r="P232" s="9"/>
      <c r="Q232" s="9"/>
      <c r="R232" s="9"/>
      <c r="S232" s="9"/>
      <c r="T232" s="9"/>
      <c r="U232" s="9"/>
      <c r="V232" s="9"/>
      <c r="W232" s="9"/>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row>
    <row r="233" spans="2:95">
      <c r="B233" s="9"/>
      <c r="C233" s="9"/>
      <c r="D233" s="9"/>
      <c r="E233" s="9"/>
      <c r="F233" s="9"/>
      <c r="G233" s="9"/>
      <c r="H233" s="9"/>
      <c r="I233" s="9"/>
      <c r="J233" s="9"/>
      <c r="K233" s="9"/>
      <c r="L233" s="9"/>
      <c r="N233" s="9"/>
      <c r="O233" s="9"/>
      <c r="P233" s="9"/>
      <c r="Q233" s="9"/>
      <c r="R233" s="9"/>
      <c r="S233" s="9"/>
      <c r="T233" s="9"/>
      <c r="U233" s="9"/>
      <c r="V233" s="9"/>
      <c r="W233" s="9"/>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row>
    <row r="234" spans="2:95">
      <c r="B234" s="9"/>
      <c r="C234" s="9"/>
      <c r="D234" s="9"/>
      <c r="E234" s="9"/>
      <c r="F234" s="9"/>
      <c r="G234" s="9"/>
      <c r="H234" s="9"/>
      <c r="I234" s="9"/>
      <c r="J234" s="9"/>
      <c r="K234" s="9"/>
      <c r="L234" s="9"/>
      <c r="N234" s="9"/>
      <c r="O234" s="9"/>
      <c r="P234" s="9"/>
      <c r="Q234" s="9"/>
      <c r="R234" s="9"/>
      <c r="S234" s="9"/>
      <c r="T234" s="9"/>
      <c r="U234" s="9"/>
      <c r="V234" s="9"/>
      <c r="W234" s="9"/>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row>
    <row r="235" spans="2:95">
      <c r="B235" s="9"/>
      <c r="C235" s="9"/>
      <c r="D235" s="9"/>
      <c r="E235" s="9"/>
      <c r="F235" s="9"/>
      <c r="G235" s="9"/>
      <c r="H235" s="9"/>
      <c r="I235" s="9"/>
      <c r="J235" s="9"/>
      <c r="K235" s="9"/>
      <c r="L235" s="9"/>
      <c r="N235" s="9"/>
      <c r="O235" s="9"/>
      <c r="P235" s="9"/>
      <c r="Q235" s="9"/>
      <c r="R235" s="9"/>
      <c r="S235" s="9"/>
      <c r="T235" s="9"/>
      <c r="U235" s="9"/>
      <c r="V235" s="9"/>
      <c r="W235" s="9"/>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row>
    <row r="236" spans="2:95">
      <c r="B236" s="9"/>
      <c r="C236" s="9"/>
      <c r="D236" s="9"/>
      <c r="E236" s="9"/>
      <c r="F236" s="9"/>
      <c r="G236" s="9"/>
      <c r="H236" s="9"/>
      <c r="I236" s="9"/>
      <c r="J236" s="9"/>
      <c r="K236" s="9"/>
      <c r="L236" s="9"/>
      <c r="N236" s="9"/>
      <c r="O236" s="9"/>
      <c r="P236" s="9"/>
      <c r="Q236" s="9"/>
      <c r="R236" s="9"/>
      <c r="S236" s="9"/>
      <c r="T236" s="9"/>
      <c r="U236" s="9"/>
      <c r="V236" s="9"/>
      <c r="W236" s="9"/>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row>
    <row r="237" spans="2:95">
      <c r="B237" s="9"/>
      <c r="C237" s="9"/>
      <c r="D237" s="9"/>
      <c r="E237" s="9"/>
      <c r="F237" s="9"/>
      <c r="G237" s="9"/>
      <c r="H237" s="9"/>
      <c r="I237" s="9"/>
      <c r="J237" s="9"/>
      <c r="K237" s="9"/>
      <c r="L237" s="9"/>
      <c r="N237" s="9"/>
      <c r="O237" s="9"/>
      <c r="P237" s="9"/>
      <c r="Q237" s="9"/>
      <c r="R237" s="9"/>
      <c r="S237" s="9"/>
      <c r="T237" s="9"/>
      <c r="U237" s="9"/>
      <c r="V237" s="9"/>
      <c r="W237" s="9"/>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row>
    <row r="238" spans="2:95">
      <c r="B238" s="9"/>
      <c r="C238" s="9"/>
      <c r="D238" s="9"/>
      <c r="E238" s="9"/>
      <c r="F238" s="9"/>
      <c r="G238" s="9"/>
      <c r="H238" s="9"/>
      <c r="I238" s="9"/>
      <c r="J238" s="9"/>
      <c r="K238" s="9"/>
      <c r="L238" s="9"/>
      <c r="N238" s="9"/>
      <c r="O238" s="9"/>
      <c r="P238" s="9"/>
      <c r="Q238" s="9"/>
      <c r="R238" s="9"/>
      <c r="S238" s="9"/>
      <c r="T238" s="9"/>
      <c r="U238" s="9"/>
      <c r="V238" s="9"/>
      <c r="W238" s="9"/>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row>
    <row r="239" spans="2:95">
      <c r="B239" s="9"/>
      <c r="C239" s="9"/>
      <c r="D239" s="9"/>
      <c r="E239" s="9"/>
      <c r="F239" s="9"/>
      <c r="G239" s="9"/>
      <c r="H239" s="9"/>
      <c r="I239" s="9"/>
      <c r="J239" s="9"/>
      <c r="K239" s="9"/>
      <c r="L239" s="9"/>
      <c r="N239" s="9"/>
      <c r="O239" s="9"/>
      <c r="P239" s="9"/>
      <c r="Q239" s="9"/>
      <c r="R239" s="9"/>
      <c r="S239" s="9"/>
      <c r="T239" s="9"/>
      <c r="U239" s="9"/>
      <c r="V239" s="9"/>
      <c r="W239" s="9"/>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row>
    <row r="240" spans="2:95">
      <c r="B240" s="9"/>
      <c r="C240" s="9"/>
      <c r="D240" s="9"/>
      <c r="E240" s="9"/>
      <c r="F240" s="9"/>
      <c r="G240" s="9"/>
      <c r="H240" s="9"/>
      <c r="I240" s="9"/>
      <c r="J240" s="9"/>
      <c r="K240" s="9"/>
      <c r="L240" s="9"/>
      <c r="N240" s="9"/>
      <c r="O240" s="9"/>
      <c r="P240" s="9"/>
      <c r="Q240" s="9"/>
      <c r="R240" s="9"/>
      <c r="S240" s="9"/>
      <c r="T240" s="9"/>
      <c r="U240" s="9"/>
      <c r="V240" s="9"/>
      <c r="W240" s="9"/>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row>
    <row r="241" spans="2:95">
      <c r="B241" s="9"/>
      <c r="C241" s="9"/>
      <c r="D241" s="9"/>
      <c r="E241" s="9"/>
      <c r="F241" s="9"/>
      <c r="G241" s="9"/>
      <c r="H241" s="9"/>
      <c r="I241" s="9"/>
      <c r="J241" s="9"/>
      <c r="K241" s="9"/>
      <c r="L241" s="9"/>
      <c r="N241" s="9"/>
      <c r="O241" s="9"/>
      <c r="P241" s="9"/>
      <c r="Q241" s="9"/>
      <c r="R241" s="9"/>
      <c r="S241" s="9"/>
      <c r="T241" s="9"/>
      <c r="U241" s="9"/>
      <c r="V241" s="9"/>
      <c r="W241" s="9"/>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row>
    <row r="242" spans="2:95">
      <c r="B242" s="9"/>
      <c r="C242" s="9"/>
      <c r="D242" s="9"/>
      <c r="E242" s="9"/>
      <c r="F242" s="9"/>
      <c r="G242" s="9"/>
      <c r="H242" s="9"/>
      <c r="I242" s="9"/>
      <c r="J242" s="9"/>
      <c r="K242" s="9"/>
      <c r="L242" s="9"/>
      <c r="N242" s="9"/>
      <c r="O242" s="9"/>
      <c r="P242" s="9"/>
      <c r="Q242" s="9"/>
      <c r="R242" s="9"/>
      <c r="S242" s="9"/>
      <c r="T242" s="9"/>
      <c r="U242" s="9"/>
      <c r="V242" s="9"/>
      <c r="W242" s="9"/>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row>
    <row r="243" spans="2:95">
      <c r="B243" s="9"/>
      <c r="C243" s="9"/>
      <c r="D243" s="9"/>
      <c r="E243" s="9"/>
      <c r="F243" s="9"/>
      <c r="G243" s="9"/>
      <c r="H243" s="9"/>
      <c r="I243" s="9"/>
      <c r="J243" s="9"/>
      <c r="K243" s="9"/>
      <c r="L243" s="9"/>
      <c r="N243" s="9"/>
      <c r="O243" s="9"/>
      <c r="P243" s="9"/>
      <c r="Q243" s="9"/>
      <c r="R243" s="9"/>
      <c r="S243" s="9"/>
      <c r="T243" s="9"/>
      <c r="U243" s="9"/>
      <c r="V243" s="9"/>
      <c r="W243" s="9"/>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row>
    <row r="244" spans="2:95">
      <c r="B244" s="9"/>
      <c r="C244" s="9"/>
      <c r="D244" s="9"/>
      <c r="E244" s="9"/>
      <c r="F244" s="9"/>
      <c r="G244" s="9"/>
      <c r="H244" s="9"/>
      <c r="I244" s="9"/>
      <c r="J244" s="9"/>
      <c r="K244" s="9"/>
      <c r="L244" s="9"/>
      <c r="N244" s="9"/>
      <c r="O244" s="9"/>
      <c r="P244" s="9"/>
      <c r="Q244" s="9"/>
      <c r="R244" s="9"/>
      <c r="S244" s="9"/>
      <c r="T244" s="9"/>
      <c r="U244" s="9"/>
      <c r="V244" s="9"/>
      <c r="W244" s="9"/>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row>
    <row r="245" spans="2:95">
      <c r="B245" s="9"/>
      <c r="C245" s="9"/>
      <c r="D245" s="9"/>
      <c r="E245" s="9"/>
      <c r="F245" s="9"/>
      <c r="G245" s="9"/>
      <c r="H245" s="9"/>
      <c r="I245" s="9"/>
      <c r="J245" s="9"/>
      <c r="K245" s="9"/>
      <c r="L245" s="9"/>
      <c r="N245" s="9"/>
      <c r="O245" s="9"/>
      <c r="P245" s="9"/>
      <c r="Q245" s="9"/>
      <c r="R245" s="9"/>
      <c r="S245" s="9"/>
      <c r="T245" s="9"/>
      <c r="U245" s="9"/>
      <c r="V245" s="9"/>
      <c r="W245" s="9"/>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row>
    <row r="246" spans="2:95">
      <c r="B246" s="9"/>
      <c r="C246" s="9"/>
      <c r="D246" s="9"/>
      <c r="E246" s="9"/>
      <c r="F246" s="9"/>
      <c r="G246" s="9"/>
      <c r="H246" s="9"/>
      <c r="I246" s="9"/>
      <c r="J246" s="9"/>
      <c r="K246" s="9"/>
      <c r="L246" s="9"/>
      <c r="N246" s="9"/>
      <c r="O246" s="9"/>
      <c r="P246" s="9"/>
      <c r="Q246" s="9"/>
      <c r="R246" s="9"/>
      <c r="S246" s="9"/>
      <c r="T246" s="9"/>
      <c r="U246" s="9"/>
      <c r="V246" s="9"/>
      <c r="W246" s="9"/>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row>
    <row r="247" spans="2:95">
      <c r="B247" s="9"/>
      <c r="C247" s="9"/>
      <c r="D247" s="9"/>
      <c r="E247" s="9"/>
      <c r="F247" s="9"/>
      <c r="G247" s="9"/>
      <c r="H247" s="9"/>
      <c r="I247" s="9"/>
      <c r="J247" s="9"/>
      <c r="K247" s="9"/>
      <c r="L247" s="9"/>
      <c r="N247" s="9"/>
      <c r="O247" s="9"/>
      <c r="P247" s="9"/>
      <c r="Q247" s="9"/>
      <c r="R247" s="9"/>
      <c r="S247" s="9"/>
      <c r="T247" s="9"/>
      <c r="U247" s="9"/>
      <c r="V247" s="9"/>
      <c r="W247" s="9"/>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row>
    <row r="248" spans="2:95">
      <c r="B248" s="9"/>
      <c r="C248" s="9"/>
      <c r="D248" s="9"/>
      <c r="E248" s="9"/>
      <c r="F248" s="9"/>
      <c r="G248" s="9"/>
      <c r="H248" s="9"/>
      <c r="I248" s="9"/>
      <c r="J248" s="9"/>
      <c r="K248" s="9"/>
      <c r="L248" s="9"/>
      <c r="N248" s="9"/>
      <c r="O248" s="9"/>
      <c r="P248" s="9"/>
      <c r="Q248" s="9"/>
      <c r="R248" s="9"/>
      <c r="S248" s="9"/>
      <c r="T248" s="9"/>
      <c r="U248" s="9"/>
      <c r="V248" s="9"/>
      <c r="W248" s="9"/>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row>
    <row r="249" spans="2:95">
      <c r="B249" s="9"/>
      <c r="C249" s="9"/>
      <c r="D249" s="9"/>
      <c r="E249" s="9"/>
      <c r="F249" s="9"/>
      <c r="G249" s="9"/>
      <c r="H249" s="9"/>
      <c r="I249" s="9"/>
      <c r="J249" s="9"/>
      <c r="K249" s="9"/>
      <c r="L249" s="9"/>
      <c r="N249" s="9"/>
      <c r="O249" s="9"/>
      <c r="P249" s="9"/>
      <c r="Q249" s="9"/>
      <c r="R249" s="9"/>
      <c r="S249" s="9"/>
      <c r="T249" s="9"/>
      <c r="U249" s="9"/>
      <c r="V249" s="9"/>
      <c r="W249" s="9"/>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row>
    <row r="250" spans="2:95">
      <c r="B250" s="9"/>
      <c r="C250" s="9"/>
      <c r="D250" s="9"/>
      <c r="E250" s="9"/>
      <c r="F250" s="9"/>
      <c r="G250" s="9"/>
      <c r="H250" s="9"/>
      <c r="I250" s="9"/>
      <c r="J250" s="9"/>
      <c r="K250" s="9"/>
      <c r="L250" s="9"/>
      <c r="N250" s="9"/>
      <c r="O250" s="9"/>
      <c r="P250" s="9"/>
      <c r="Q250" s="9"/>
      <c r="R250" s="9"/>
      <c r="S250" s="9"/>
      <c r="T250" s="9"/>
      <c r="U250" s="9"/>
      <c r="V250" s="9"/>
      <c r="W250" s="9"/>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row>
    <row r="251" spans="2:95">
      <c r="B251" s="9"/>
      <c r="C251" s="9"/>
      <c r="D251" s="9"/>
      <c r="E251" s="9"/>
      <c r="F251" s="9"/>
      <c r="G251" s="9"/>
      <c r="H251" s="9"/>
      <c r="I251" s="9"/>
      <c r="J251" s="9"/>
      <c r="K251" s="9"/>
      <c r="L251" s="9"/>
      <c r="N251" s="9"/>
      <c r="O251" s="9"/>
      <c r="P251" s="9"/>
      <c r="Q251" s="9"/>
      <c r="R251" s="9"/>
      <c r="S251" s="9"/>
      <c r="T251" s="9"/>
      <c r="U251" s="9"/>
      <c r="V251" s="9"/>
      <c r="W251" s="9"/>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row>
    <row r="252" spans="2:95">
      <c r="B252" s="9"/>
      <c r="C252" s="9"/>
      <c r="D252" s="9"/>
      <c r="E252" s="9"/>
      <c r="F252" s="9"/>
      <c r="G252" s="9"/>
      <c r="H252" s="9"/>
      <c r="I252" s="9"/>
      <c r="J252" s="9"/>
      <c r="K252" s="9"/>
      <c r="L252" s="9"/>
      <c r="N252" s="9"/>
      <c r="O252" s="9"/>
      <c r="P252" s="9"/>
      <c r="Q252" s="9"/>
      <c r="R252" s="9"/>
      <c r="S252" s="9"/>
      <c r="T252" s="9"/>
      <c r="U252" s="9"/>
      <c r="V252" s="9"/>
      <c r="W252" s="9"/>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row>
    <row r="253" spans="2:95">
      <c r="B253" s="9"/>
      <c r="C253" s="9"/>
      <c r="D253" s="9"/>
      <c r="E253" s="9"/>
      <c r="F253" s="9"/>
      <c r="G253" s="9"/>
      <c r="H253" s="9"/>
      <c r="I253" s="9"/>
      <c r="J253" s="9"/>
      <c r="K253" s="9"/>
      <c r="L253" s="9"/>
      <c r="N253" s="9"/>
      <c r="O253" s="9"/>
      <c r="P253" s="9"/>
      <c r="Q253" s="9"/>
      <c r="R253" s="9"/>
      <c r="S253" s="9"/>
      <c r="T253" s="9"/>
      <c r="U253" s="9"/>
      <c r="V253" s="9"/>
      <c r="W253" s="9"/>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row>
    <row r="254" spans="2:95">
      <c r="B254" s="9"/>
      <c r="C254" s="9"/>
      <c r="D254" s="9"/>
      <c r="E254" s="9"/>
      <c r="F254" s="9"/>
      <c r="G254" s="9"/>
      <c r="H254" s="9"/>
      <c r="I254" s="9"/>
      <c r="J254" s="9"/>
      <c r="K254" s="9"/>
      <c r="L254" s="9"/>
      <c r="N254" s="9"/>
      <c r="O254" s="9"/>
      <c r="P254" s="9"/>
      <c r="Q254" s="9"/>
      <c r="R254" s="9"/>
      <c r="S254" s="9"/>
      <c r="T254" s="9"/>
      <c r="U254" s="9"/>
      <c r="V254" s="9"/>
      <c r="W254" s="9"/>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row>
    <row r="255" spans="2:95">
      <c r="B255" s="9"/>
      <c r="C255" s="9"/>
      <c r="D255" s="9"/>
      <c r="E255" s="9"/>
      <c r="F255" s="9"/>
      <c r="G255" s="9"/>
      <c r="H255" s="9"/>
      <c r="I255" s="9"/>
      <c r="J255" s="9"/>
      <c r="K255" s="9"/>
      <c r="L255" s="9"/>
      <c r="N255" s="9"/>
      <c r="O255" s="9"/>
      <c r="P255" s="9"/>
      <c r="Q255" s="9"/>
      <c r="R255" s="9"/>
      <c r="S255" s="9"/>
      <c r="T255" s="9"/>
      <c r="U255" s="9"/>
      <c r="V255" s="9"/>
      <c r="W255" s="9"/>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row>
    <row r="256" spans="2:95">
      <c r="B256" s="9"/>
      <c r="C256" s="9"/>
      <c r="D256" s="9"/>
      <c r="E256" s="9"/>
      <c r="F256" s="9"/>
      <c r="G256" s="9"/>
      <c r="H256" s="9"/>
      <c r="I256" s="9"/>
      <c r="J256" s="9"/>
      <c r="K256" s="9"/>
      <c r="L256" s="9"/>
      <c r="N256" s="9"/>
      <c r="O256" s="9"/>
      <c r="P256" s="9"/>
      <c r="Q256" s="9"/>
      <c r="R256" s="9"/>
      <c r="S256" s="9"/>
      <c r="T256" s="9"/>
      <c r="U256" s="9"/>
      <c r="V256" s="9"/>
      <c r="W256" s="9"/>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row>
    <row r="257" spans="2:95">
      <c r="B257" s="9"/>
      <c r="C257" s="9"/>
      <c r="D257" s="9"/>
      <c r="E257" s="9"/>
      <c r="F257" s="9"/>
      <c r="G257" s="9"/>
      <c r="H257" s="9"/>
      <c r="I257" s="9"/>
      <c r="J257" s="9"/>
      <c r="K257" s="9"/>
      <c r="L257" s="9"/>
      <c r="N257" s="9"/>
      <c r="O257" s="9"/>
      <c r="P257" s="9"/>
      <c r="Q257" s="9"/>
      <c r="R257" s="9"/>
      <c r="S257" s="9"/>
      <c r="T257" s="9"/>
      <c r="U257" s="9"/>
      <c r="V257" s="9"/>
      <c r="W257" s="9"/>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row>
    <row r="258" spans="2:95">
      <c r="B258" s="9"/>
      <c r="C258" s="9"/>
      <c r="D258" s="9"/>
      <c r="E258" s="9"/>
      <c r="F258" s="9"/>
      <c r="G258" s="9"/>
      <c r="H258" s="9"/>
      <c r="I258" s="9"/>
      <c r="J258" s="9"/>
      <c r="K258" s="9"/>
      <c r="L258" s="9"/>
      <c r="N258" s="9"/>
      <c r="O258" s="9"/>
      <c r="P258" s="9"/>
      <c r="Q258" s="9"/>
      <c r="R258" s="9"/>
      <c r="S258" s="9"/>
      <c r="T258" s="9"/>
      <c r="U258" s="9"/>
      <c r="V258" s="9"/>
      <c r="W258" s="9"/>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row>
    <row r="259" spans="2:95">
      <c r="B259" s="9"/>
      <c r="C259" s="9"/>
      <c r="D259" s="9"/>
      <c r="E259" s="9"/>
      <c r="F259" s="9"/>
      <c r="G259" s="9"/>
      <c r="H259" s="9"/>
      <c r="I259" s="9"/>
      <c r="J259" s="9"/>
      <c r="K259" s="9"/>
      <c r="L259" s="9"/>
      <c r="N259" s="9"/>
      <c r="O259" s="9"/>
      <c r="P259" s="9"/>
      <c r="Q259" s="9"/>
      <c r="R259" s="9"/>
      <c r="S259" s="9"/>
      <c r="T259" s="9"/>
      <c r="U259" s="9"/>
      <c r="V259" s="9"/>
      <c r="W259" s="9"/>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row>
    <row r="260" spans="2:95">
      <c r="B260" s="9"/>
      <c r="C260" s="9"/>
      <c r="D260" s="9"/>
      <c r="E260" s="9"/>
      <c r="F260" s="9"/>
      <c r="G260" s="9"/>
      <c r="H260" s="9"/>
      <c r="I260" s="9"/>
      <c r="J260" s="9"/>
      <c r="K260" s="9"/>
      <c r="L260" s="9"/>
      <c r="N260" s="9"/>
      <c r="O260" s="9"/>
      <c r="P260" s="9"/>
      <c r="Q260" s="9"/>
      <c r="R260" s="9"/>
      <c r="S260" s="9"/>
      <c r="T260" s="9"/>
      <c r="U260" s="9"/>
      <c r="V260" s="9"/>
      <c r="W260" s="9"/>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row>
    <row r="261" spans="2:95">
      <c r="B261" s="9"/>
      <c r="C261" s="9"/>
      <c r="D261" s="9"/>
      <c r="E261" s="9"/>
      <c r="F261" s="9"/>
      <c r="G261" s="9"/>
      <c r="H261" s="9"/>
      <c r="I261" s="9"/>
      <c r="J261" s="9"/>
      <c r="K261" s="9"/>
      <c r="L261" s="9"/>
      <c r="N261" s="9"/>
      <c r="O261" s="9"/>
      <c r="P261" s="9"/>
      <c r="Q261" s="9"/>
      <c r="R261" s="9"/>
      <c r="S261" s="9"/>
      <c r="T261" s="9"/>
      <c r="U261" s="9"/>
      <c r="V261" s="9"/>
      <c r="W261" s="9"/>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row>
    <row r="262" spans="2:95">
      <c r="B262" s="9"/>
      <c r="C262" s="9"/>
      <c r="D262" s="9"/>
      <c r="E262" s="9"/>
      <c r="F262" s="9"/>
      <c r="G262" s="9"/>
      <c r="H262" s="9"/>
      <c r="I262" s="9"/>
      <c r="J262" s="9"/>
      <c r="K262" s="9"/>
      <c r="L262" s="9"/>
      <c r="N262" s="9"/>
      <c r="O262" s="9"/>
      <c r="P262" s="9"/>
      <c r="Q262" s="9"/>
      <c r="R262" s="9"/>
      <c r="S262" s="9"/>
      <c r="T262" s="9"/>
      <c r="U262" s="9"/>
      <c r="V262" s="9"/>
      <c r="W262" s="9"/>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row>
    <row r="263" spans="2:95">
      <c r="B263" s="9"/>
      <c r="C263" s="9"/>
      <c r="D263" s="9"/>
      <c r="E263" s="9"/>
      <c r="F263" s="9"/>
      <c r="G263" s="9"/>
      <c r="H263" s="9"/>
      <c r="I263" s="9"/>
      <c r="J263" s="9"/>
      <c r="K263" s="9"/>
      <c r="L263" s="9"/>
      <c r="N263" s="9"/>
      <c r="O263" s="9"/>
      <c r="P263" s="9"/>
      <c r="Q263" s="9"/>
      <c r="R263" s="9"/>
      <c r="S263" s="9"/>
      <c r="T263" s="9"/>
      <c r="U263" s="9"/>
      <c r="V263" s="9"/>
      <c r="W263" s="9"/>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row>
    <row r="264" spans="2:95">
      <c r="B264" s="9"/>
      <c r="C264" s="9"/>
      <c r="D264" s="9"/>
      <c r="E264" s="9"/>
      <c r="F264" s="9"/>
      <c r="G264" s="9"/>
      <c r="H264" s="9"/>
      <c r="I264" s="9"/>
      <c r="J264" s="9"/>
      <c r="K264" s="9"/>
      <c r="L264" s="9"/>
      <c r="N264" s="9"/>
      <c r="O264" s="9"/>
      <c r="P264" s="9"/>
      <c r="Q264" s="9"/>
      <c r="R264" s="9"/>
      <c r="S264" s="9"/>
      <c r="T264" s="9"/>
      <c r="U264" s="9"/>
      <c r="V264" s="9"/>
      <c r="W264" s="9"/>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row>
    <row r="265" spans="2:95">
      <c r="B265" s="9"/>
      <c r="C265" s="9"/>
      <c r="D265" s="9"/>
      <c r="E265" s="9"/>
      <c r="F265" s="9"/>
      <c r="G265" s="9"/>
      <c r="H265" s="9"/>
      <c r="I265" s="9"/>
      <c r="J265" s="9"/>
      <c r="K265" s="9"/>
      <c r="L265" s="9"/>
      <c r="N265" s="9"/>
      <c r="O265" s="9"/>
      <c r="P265" s="9"/>
      <c r="Q265" s="9"/>
      <c r="R265" s="9"/>
      <c r="S265" s="9"/>
      <c r="T265" s="9"/>
      <c r="U265" s="9"/>
      <c r="V265" s="9"/>
      <c r="W265" s="9"/>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row>
    <row r="266" spans="2:95">
      <c r="B266" s="9"/>
      <c r="C266" s="9"/>
      <c r="D266" s="9"/>
      <c r="E266" s="9"/>
      <c r="F266" s="9"/>
      <c r="G266" s="9"/>
      <c r="H266" s="9"/>
      <c r="I266" s="9"/>
      <c r="J266" s="9"/>
      <c r="K266" s="9"/>
      <c r="L266" s="9"/>
      <c r="N266" s="9"/>
      <c r="O266" s="9"/>
      <c r="P266" s="9"/>
      <c r="Q266" s="9"/>
      <c r="R266" s="9"/>
      <c r="S266" s="9"/>
      <c r="T266" s="9"/>
      <c r="U266" s="9"/>
      <c r="V266" s="9"/>
      <c r="W266" s="9"/>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row>
    <row r="267" spans="2:95">
      <c r="B267" s="9"/>
      <c r="C267" s="9"/>
      <c r="D267" s="9"/>
      <c r="E267" s="9"/>
      <c r="F267" s="9"/>
      <c r="G267" s="9"/>
      <c r="H267" s="9"/>
      <c r="I267" s="9"/>
      <c r="J267" s="9"/>
      <c r="K267" s="9"/>
      <c r="L267" s="9"/>
      <c r="N267" s="9"/>
      <c r="O267" s="9"/>
      <c r="P267" s="9"/>
      <c r="Q267" s="9"/>
      <c r="R267" s="9"/>
      <c r="S267" s="9"/>
      <c r="T267" s="9"/>
      <c r="U267" s="9"/>
      <c r="V267" s="9"/>
      <c r="W267" s="9"/>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row>
    <row r="268" spans="2:95">
      <c r="B268" s="9"/>
      <c r="C268" s="9"/>
      <c r="D268" s="9"/>
      <c r="E268" s="9"/>
      <c r="F268" s="9"/>
      <c r="G268" s="9"/>
      <c r="H268" s="9"/>
      <c r="I268" s="9"/>
      <c r="J268" s="9"/>
      <c r="K268" s="9"/>
      <c r="L268" s="9"/>
      <c r="N268" s="9"/>
      <c r="O268" s="9"/>
      <c r="P268" s="9"/>
      <c r="Q268" s="9"/>
      <c r="R268" s="9"/>
      <c r="S268" s="9"/>
      <c r="T268" s="9"/>
      <c r="U268" s="9"/>
      <c r="V268" s="9"/>
      <c r="W268" s="9"/>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row>
    <row r="269" spans="2:95">
      <c r="B269" s="9"/>
      <c r="C269" s="9"/>
      <c r="D269" s="9"/>
      <c r="E269" s="9"/>
      <c r="F269" s="9"/>
      <c r="G269" s="9"/>
      <c r="H269" s="9"/>
      <c r="I269" s="9"/>
      <c r="J269" s="9"/>
      <c r="K269" s="9"/>
      <c r="L269" s="9"/>
      <c r="N269" s="9"/>
      <c r="O269" s="9"/>
      <c r="P269" s="9"/>
      <c r="Q269" s="9"/>
      <c r="R269" s="9"/>
      <c r="S269" s="9"/>
      <c r="T269" s="9"/>
      <c r="U269" s="9"/>
      <c r="V269" s="9"/>
      <c r="W269" s="9"/>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row>
    <row r="270" spans="2:95">
      <c r="B270" s="9"/>
      <c r="C270" s="9"/>
      <c r="D270" s="9"/>
      <c r="E270" s="9"/>
      <c r="F270" s="9"/>
      <c r="G270" s="9"/>
      <c r="H270" s="9"/>
      <c r="I270" s="9"/>
      <c r="J270" s="9"/>
      <c r="K270" s="9"/>
      <c r="L270" s="9"/>
      <c r="N270" s="9"/>
      <c r="O270" s="9"/>
      <c r="P270" s="9"/>
      <c r="Q270" s="9"/>
      <c r="R270" s="9"/>
      <c r="S270" s="9"/>
      <c r="T270" s="9"/>
      <c r="U270" s="9"/>
      <c r="V270" s="9"/>
      <c r="W270" s="9"/>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row>
    <row r="271" spans="2:95">
      <c r="B271" s="9"/>
      <c r="C271" s="9"/>
      <c r="D271" s="9"/>
      <c r="E271" s="9"/>
      <c r="F271" s="9"/>
      <c r="G271" s="9"/>
      <c r="H271" s="9"/>
      <c r="I271" s="9"/>
      <c r="J271" s="9"/>
      <c r="K271" s="9"/>
      <c r="L271" s="9"/>
      <c r="N271" s="9"/>
      <c r="O271" s="9"/>
      <c r="P271" s="9"/>
      <c r="Q271" s="9"/>
      <c r="R271" s="9"/>
      <c r="S271" s="9"/>
      <c r="T271" s="9"/>
      <c r="U271" s="9"/>
      <c r="V271" s="9"/>
      <c r="W271" s="9"/>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row>
    <row r="272" spans="2:95">
      <c r="B272" s="9"/>
      <c r="C272" s="9"/>
      <c r="D272" s="9"/>
      <c r="E272" s="9"/>
      <c r="F272" s="9"/>
      <c r="G272" s="9"/>
      <c r="H272" s="9"/>
      <c r="I272" s="9"/>
      <c r="J272" s="9"/>
      <c r="K272" s="9"/>
      <c r="L272" s="9"/>
      <c r="N272" s="9"/>
      <c r="O272" s="9"/>
      <c r="P272" s="9"/>
      <c r="Q272" s="9"/>
      <c r="R272" s="9"/>
      <c r="S272" s="9"/>
      <c r="T272" s="9"/>
      <c r="U272" s="9"/>
      <c r="V272" s="9"/>
      <c r="W272" s="9"/>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row>
    <row r="273" spans="2:95">
      <c r="B273" s="9"/>
      <c r="C273" s="9"/>
      <c r="D273" s="9"/>
      <c r="E273" s="9"/>
      <c r="F273" s="9"/>
      <c r="G273" s="9"/>
      <c r="H273" s="9"/>
      <c r="I273" s="9"/>
      <c r="J273" s="9"/>
      <c r="K273" s="9"/>
      <c r="L273" s="9"/>
      <c r="N273" s="9"/>
      <c r="O273" s="9"/>
      <c r="P273" s="9"/>
      <c r="Q273" s="9"/>
      <c r="R273" s="9"/>
      <c r="S273" s="9"/>
      <c r="T273" s="9"/>
      <c r="U273" s="9"/>
      <c r="V273" s="9"/>
      <c r="W273" s="9"/>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row>
    <row r="274" spans="2:95">
      <c r="B274" s="9"/>
      <c r="C274" s="9"/>
      <c r="D274" s="9"/>
      <c r="E274" s="9"/>
      <c r="F274" s="9"/>
      <c r="G274" s="9"/>
      <c r="H274" s="9"/>
      <c r="I274" s="9"/>
      <c r="J274" s="9"/>
      <c r="K274" s="9"/>
      <c r="L274" s="9"/>
      <c r="N274" s="9"/>
      <c r="O274" s="9"/>
      <c r="P274" s="9"/>
      <c r="Q274" s="9"/>
      <c r="R274" s="9"/>
      <c r="S274" s="9"/>
      <c r="T274" s="9"/>
      <c r="U274" s="9"/>
      <c r="V274" s="9"/>
      <c r="W274" s="9"/>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row>
    <row r="275" spans="2:95">
      <c r="B275" s="9"/>
      <c r="C275" s="9"/>
      <c r="D275" s="9"/>
      <c r="E275" s="9"/>
      <c r="F275" s="9"/>
      <c r="G275" s="9"/>
      <c r="H275" s="9"/>
      <c r="I275" s="9"/>
      <c r="J275" s="9"/>
      <c r="K275" s="9"/>
      <c r="L275" s="9"/>
      <c r="N275" s="9"/>
      <c r="O275" s="9"/>
      <c r="P275" s="9"/>
      <c r="Q275" s="9"/>
      <c r="R275" s="9"/>
      <c r="S275" s="9"/>
      <c r="T275" s="9"/>
      <c r="U275" s="9"/>
      <c r="V275" s="9"/>
      <c r="W275" s="9"/>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row>
    <row r="276" spans="2:95">
      <c r="B276" s="9"/>
      <c r="C276" s="9"/>
      <c r="D276" s="9"/>
      <c r="E276" s="9"/>
      <c r="F276" s="9"/>
      <c r="G276" s="9"/>
      <c r="H276" s="9"/>
      <c r="I276" s="9"/>
      <c r="J276" s="9"/>
      <c r="K276" s="9"/>
      <c r="L276" s="9"/>
      <c r="N276" s="9"/>
      <c r="O276" s="9"/>
      <c r="P276" s="9"/>
      <c r="Q276" s="9"/>
      <c r="R276" s="9"/>
      <c r="S276" s="9"/>
      <c r="T276" s="9"/>
      <c r="U276" s="9"/>
      <c r="V276" s="9"/>
      <c r="W276" s="9"/>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row>
    <row r="277" spans="2:95">
      <c r="B277" s="9"/>
      <c r="C277" s="9"/>
      <c r="D277" s="9"/>
      <c r="E277" s="9"/>
      <c r="F277" s="9"/>
      <c r="G277" s="9"/>
      <c r="H277" s="9"/>
      <c r="I277" s="9"/>
      <c r="J277" s="9"/>
      <c r="K277" s="9"/>
      <c r="L277" s="9"/>
      <c r="N277" s="9"/>
      <c r="O277" s="9"/>
      <c r="P277" s="9"/>
      <c r="Q277" s="9"/>
      <c r="R277" s="9"/>
      <c r="S277" s="9"/>
      <c r="T277" s="9"/>
      <c r="U277" s="9"/>
      <c r="V277" s="9"/>
      <c r="W277" s="9"/>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row>
    <row r="278" spans="2:95">
      <c r="B278" s="9"/>
      <c r="C278" s="9"/>
      <c r="D278" s="9"/>
      <c r="E278" s="9"/>
      <c r="F278" s="9"/>
      <c r="G278" s="9"/>
      <c r="H278" s="9"/>
      <c r="I278" s="9"/>
      <c r="J278" s="9"/>
      <c r="K278" s="9"/>
      <c r="L278" s="9"/>
      <c r="N278" s="9"/>
      <c r="O278" s="9"/>
      <c r="P278" s="9"/>
      <c r="Q278" s="9"/>
      <c r="R278" s="9"/>
      <c r="S278" s="9"/>
      <c r="T278" s="9"/>
      <c r="U278" s="9"/>
      <c r="V278" s="9"/>
      <c r="W278" s="9"/>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row>
    <row r="279" spans="2:95">
      <c r="B279" s="9"/>
      <c r="C279" s="9"/>
      <c r="D279" s="9"/>
      <c r="E279" s="9"/>
      <c r="F279" s="9"/>
      <c r="G279" s="9"/>
      <c r="H279" s="9"/>
      <c r="I279" s="9"/>
      <c r="J279" s="9"/>
      <c r="K279" s="9"/>
      <c r="L279" s="9"/>
      <c r="N279" s="9"/>
      <c r="O279" s="9"/>
      <c r="P279" s="9"/>
      <c r="Q279" s="9"/>
      <c r="R279" s="9"/>
      <c r="S279" s="9"/>
      <c r="T279" s="9"/>
      <c r="U279" s="9"/>
      <c r="V279" s="9"/>
      <c r="W279" s="9"/>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row>
    <row r="280" spans="2:95">
      <c r="B280" s="9"/>
      <c r="C280" s="9"/>
      <c r="D280" s="9"/>
      <c r="E280" s="9"/>
      <c r="F280" s="9"/>
      <c r="G280" s="9"/>
      <c r="H280" s="9"/>
      <c r="I280" s="9"/>
      <c r="J280" s="9"/>
      <c r="K280" s="9"/>
      <c r="L280" s="9"/>
      <c r="N280" s="9"/>
      <c r="O280" s="9"/>
      <c r="P280" s="9"/>
      <c r="Q280" s="9"/>
      <c r="R280" s="9"/>
      <c r="S280" s="9"/>
      <c r="T280" s="9"/>
      <c r="U280" s="9"/>
      <c r="V280" s="9"/>
      <c r="W280" s="9"/>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row>
    <row r="281" spans="2:95">
      <c r="B281" s="9"/>
      <c r="C281" s="9"/>
      <c r="D281" s="9"/>
      <c r="E281" s="9"/>
      <c r="F281" s="9"/>
      <c r="G281" s="9"/>
      <c r="H281" s="9"/>
      <c r="I281" s="9"/>
      <c r="J281" s="9"/>
      <c r="K281" s="9"/>
      <c r="L281" s="9"/>
      <c r="N281" s="9"/>
      <c r="O281" s="9"/>
      <c r="P281" s="9"/>
      <c r="Q281" s="9"/>
      <c r="R281" s="9"/>
      <c r="S281" s="9"/>
      <c r="T281" s="9"/>
      <c r="U281" s="9"/>
      <c r="V281" s="9"/>
      <c r="W281" s="9"/>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row>
    <row r="282" spans="2:95">
      <c r="B282" s="9"/>
      <c r="C282" s="9"/>
      <c r="D282" s="9"/>
      <c r="E282" s="9"/>
      <c r="F282" s="9"/>
      <c r="G282" s="9"/>
      <c r="H282" s="9"/>
      <c r="I282" s="9"/>
      <c r="J282" s="9"/>
      <c r="K282" s="9"/>
      <c r="L282" s="9"/>
      <c r="N282" s="9"/>
      <c r="O282" s="9"/>
      <c r="P282" s="9"/>
      <c r="Q282" s="9"/>
      <c r="R282" s="9"/>
      <c r="S282" s="9"/>
      <c r="T282" s="9"/>
      <c r="U282" s="9"/>
      <c r="V282" s="9"/>
      <c r="W282" s="9"/>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row>
    <row r="283" spans="2:95">
      <c r="B283" s="9"/>
      <c r="C283" s="9"/>
      <c r="D283" s="9"/>
      <c r="E283" s="9"/>
      <c r="F283" s="9"/>
      <c r="G283" s="9"/>
      <c r="H283" s="9"/>
      <c r="I283" s="9"/>
      <c r="J283" s="9"/>
      <c r="K283" s="9"/>
      <c r="L283" s="9"/>
      <c r="N283" s="9"/>
      <c r="O283" s="9"/>
      <c r="P283" s="9"/>
      <c r="Q283" s="9"/>
      <c r="R283" s="9"/>
      <c r="S283" s="9"/>
      <c r="T283" s="9"/>
      <c r="U283" s="9"/>
      <c r="V283" s="9"/>
      <c r="W283" s="9"/>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row>
    <row r="284" spans="2:95">
      <c r="B284" s="9"/>
      <c r="C284" s="9"/>
      <c r="D284" s="9"/>
      <c r="E284" s="9"/>
      <c r="F284" s="9"/>
      <c r="G284" s="9"/>
      <c r="H284" s="9"/>
      <c r="I284" s="9"/>
      <c r="J284" s="9"/>
      <c r="K284" s="9"/>
      <c r="L284" s="9"/>
      <c r="N284" s="9"/>
      <c r="O284" s="9"/>
      <c r="P284" s="9"/>
      <c r="Q284" s="9"/>
      <c r="R284" s="9"/>
      <c r="S284" s="9"/>
      <c r="T284" s="9"/>
      <c r="U284" s="9"/>
      <c r="V284" s="9"/>
      <c r="W284" s="9"/>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row>
    <row r="285" spans="2:95">
      <c r="B285" s="9"/>
      <c r="C285" s="9"/>
      <c r="D285" s="9"/>
      <c r="E285" s="9"/>
      <c r="F285" s="9"/>
      <c r="G285" s="9"/>
      <c r="H285" s="9"/>
      <c r="I285" s="9"/>
      <c r="J285" s="9"/>
      <c r="K285" s="9"/>
      <c r="L285" s="9"/>
      <c r="N285" s="9"/>
      <c r="O285" s="9"/>
      <c r="P285" s="9"/>
      <c r="Q285" s="9"/>
      <c r="R285" s="9"/>
      <c r="S285" s="9"/>
      <c r="T285" s="9"/>
      <c r="U285" s="9"/>
      <c r="V285" s="9"/>
      <c r="W285" s="9"/>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row>
    <row r="286" spans="2:95">
      <c r="B286" s="9"/>
      <c r="C286" s="9"/>
      <c r="D286" s="9"/>
      <c r="E286" s="9"/>
      <c r="F286" s="9"/>
      <c r="G286" s="9"/>
      <c r="H286" s="9"/>
      <c r="I286" s="9"/>
      <c r="J286" s="9"/>
      <c r="K286" s="9"/>
      <c r="L286" s="9"/>
      <c r="N286" s="9"/>
      <c r="O286" s="9"/>
      <c r="P286" s="9"/>
      <c r="Q286" s="9"/>
      <c r="R286" s="9"/>
      <c r="S286" s="9"/>
      <c r="T286" s="9"/>
      <c r="U286" s="9"/>
      <c r="V286" s="9"/>
      <c r="W286" s="9"/>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row>
    <row r="287" spans="2:95">
      <c r="B287" s="9"/>
      <c r="C287" s="9"/>
      <c r="D287" s="9"/>
      <c r="E287" s="9"/>
      <c r="F287" s="9"/>
      <c r="G287" s="9"/>
      <c r="H287" s="9"/>
      <c r="I287" s="9"/>
      <c r="J287" s="9"/>
      <c r="K287" s="9"/>
      <c r="L287" s="9"/>
      <c r="N287" s="9"/>
      <c r="O287" s="9"/>
      <c r="P287" s="9"/>
      <c r="Q287" s="9"/>
      <c r="R287" s="9"/>
      <c r="S287" s="9"/>
      <c r="T287" s="9"/>
      <c r="U287" s="9"/>
      <c r="V287" s="9"/>
      <c r="W287" s="9"/>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row>
    <row r="288" spans="2:95">
      <c r="B288" s="9"/>
      <c r="C288" s="9"/>
      <c r="D288" s="9"/>
      <c r="E288" s="9"/>
      <c r="F288" s="9"/>
      <c r="G288" s="9"/>
      <c r="H288" s="9"/>
      <c r="I288" s="9"/>
      <c r="J288" s="9"/>
      <c r="K288" s="9"/>
      <c r="L288" s="9"/>
      <c r="N288" s="9"/>
      <c r="O288" s="9"/>
      <c r="P288" s="9"/>
      <c r="Q288" s="9"/>
      <c r="R288" s="9"/>
      <c r="S288" s="9"/>
      <c r="T288" s="9"/>
      <c r="U288" s="9"/>
      <c r="V288" s="9"/>
      <c r="W288" s="9"/>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row>
    <row r="289" spans="2:95">
      <c r="B289" s="9"/>
      <c r="C289" s="9"/>
      <c r="D289" s="9"/>
      <c r="E289" s="9"/>
      <c r="F289" s="9"/>
      <c r="G289" s="9"/>
      <c r="H289" s="9"/>
      <c r="I289" s="9"/>
      <c r="J289" s="9"/>
      <c r="K289" s="9"/>
      <c r="L289" s="9"/>
      <c r="N289" s="9"/>
      <c r="O289" s="9"/>
      <c r="P289" s="9"/>
      <c r="Q289" s="9"/>
      <c r="R289" s="9"/>
      <c r="S289" s="9"/>
      <c r="T289" s="9"/>
      <c r="U289" s="9"/>
      <c r="V289" s="9"/>
      <c r="W289" s="9"/>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row>
    <row r="290" spans="2:95">
      <c r="B290" s="9"/>
      <c r="C290" s="9"/>
      <c r="D290" s="9"/>
      <c r="E290" s="9"/>
      <c r="F290" s="9"/>
      <c r="G290" s="9"/>
      <c r="H290" s="9"/>
      <c r="I290" s="9"/>
      <c r="J290" s="9"/>
      <c r="K290" s="9"/>
      <c r="L290" s="9"/>
      <c r="N290" s="9"/>
      <c r="O290" s="9"/>
      <c r="P290" s="9"/>
      <c r="Q290" s="9"/>
      <c r="R290" s="9"/>
      <c r="S290" s="9"/>
      <c r="T290" s="9"/>
      <c r="U290" s="9"/>
      <c r="V290" s="9"/>
      <c r="W290" s="9"/>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row>
    <row r="291" spans="2:95">
      <c r="B291" s="9"/>
      <c r="C291" s="9"/>
      <c r="D291" s="9"/>
      <c r="E291" s="9"/>
      <c r="F291" s="9"/>
      <c r="G291" s="9"/>
      <c r="H291" s="9"/>
      <c r="I291" s="9"/>
      <c r="J291" s="9"/>
      <c r="K291" s="9"/>
      <c r="L291" s="9"/>
      <c r="N291" s="9"/>
      <c r="O291" s="9"/>
      <c r="P291" s="9"/>
      <c r="Q291" s="9"/>
      <c r="R291" s="9"/>
      <c r="S291" s="9"/>
      <c r="T291" s="9"/>
      <c r="U291" s="9"/>
      <c r="V291" s="9"/>
      <c r="W291" s="9"/>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row>
    <row r="292" spans="2:95">
      <c r="B292" s="9"/>
      <c r="C292" s="9"/>
      <c r="D292" s="9"/>
      <c r="E292" s="9"/>
      <c r="F292" s="9"/>
      <c r="G292" s="9"/>
      <c r="H292" s="9"/>
      <c r="I292" s="9"/>
      <c r="J292" s="9"/>
      <c r="K292" s="9"/>
      <c r="L292" s="9"/>
      <c r="N292" s="9"/>
      <c r="O292" s="9"/>
      <c r="P292" s="9"/>
      <c r="Q292" s="9"/>
      <c r="R292" s="9"/>
      <c r="S292" s="9"/>
      <c r="T292" s="9"/>
      <c r="U292" s="9"/>
      <c r="V292" s="9"/>
      <c r="W292" s="9"/>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row>
    <row r="293" spans="2:95">
      <c r="B293" s="9"/>
      <c r="C293" s="9"/>
      <c r="D293" s="9"/>
      <c r="E293" s="9"/>
      <c r="F293" s="9"/>
      <c r="G293" s="9"/>
      <c r="H293" s="9"/>
      <c r="I293" s="9"/>
      <c r="J293" s="9"/>
      <c r="K293" s="9"/>
      <c r="L293" s="9"/>
      <c r="N293" s="9"/>
      <c r="O293" s="9"/>
      <c r="P293" s="9"/>
      <c r="Q293" s="9"/>
      <c r="R293" s="9"/>
      <c r="S293" s="9"/>
      <c r="T293" s="9"/>
      <c r="U293" s="9"/>
      <c r="V293" s="9"/>
      <c r="W293" s="9"/>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row>
    <row r="294" spans="2:95">
      <c r="B294" s="9"/>
      <c r="C294" s="9"/>
      <c r="D294" s="9"/>
      <c r="E294" s="9"/>
      <c r="F294" s="9"/>
      <c r="G294" s="9"/>
      <c r="H294" s="9"/>
      <c r="I294" s="9"/>
      <c r="J294" s="9"/>
      <c r="K294" s="9"/>
      <c r="L294" s="9"/>
      <c r="N294" s="9"/>
      <c r="O294" s="9"/>
      <c r="P294" s="9"/>
      <c r="Q294" s="9"/>
      <c r="R294" s="9"/>
      <c r="S294" s="9"/>
      <c r="T294" s="9"/>
      <c r="U294" s="9"/>
      <c r="V294" s="9"/>
      <c r="W294" s="9"/>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row>
    <row r="295" spans="2:95">
      <c r="B295" s="9"/>
      <c r="C295" s="9"/>
      <c r="D295" s="9"/>
      <c r="E295" s="9"/>
      <c r="F295" s="9"/>
      <c r="G295" s="9"/>
      <c r="H295" s="9"/>
      <c r="I295" s="9"/>
      <c r="J295" s="9"/>
      <c r="K295" s="9"/>
      <c r="L295" s="9"/>
      <c r="N295" s="9"/>
      <c r="O295" s="9"/>
      <c r="P295" s="9"/>
      <c r="Q295" s="9"/>
      <c r="R295" s="9"/>
      <c r="S295" s="9"/>
      <c r="T295" s="9"/>
      <c r="U295" s="9"/>
      <c r="V295" s="9"/>
      <c r="W295" s="9"/>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row>
    <row r="296" spans="2:95">
      <c r="B296" s="9"/>
      <c r="C296" s="9"/>
      <c r="D296" s="9"/>
      <c r="E296" s="9"/>
      <c r="F296" s="9"/>
      <c r="G296" s="9"/>
      <c r="H296" s="9"/>
      <c r="I296" s="9"/>
      <c r="J296" s="9"/>
      <c r="K296" s="9"/>
      <c r="L296" s="9"/>
      <c r="N296" s="9"/>
      <c r="O296" s="9"/>
      <c r="P296" s="9"/>
      <c r="Q296" s="9"/>
      <c r="R296" s="9"/>
      <c r="S296" s="9"/>
      <c r="T296" s="9"/>
      <c r="U296" s="9"/>
      <c r="V296" s="9"/>
      <c r="W296" s="9"/>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row>
    <row r="297" spans="2:95">
      <c r="B297" s="9"/>
      <c r="C297" s="9"/>
      <c r="D297" s="9"/>
      <c r="E297" s="9"/>
      <c r="F297" s="9"/>
      <c r="G297" s="9"/>
      <c r="H297" s="9"/>
      <c r="I297" s="9"/>
      <c r="J297" s="9"/>
      <c r="K297" s="9"/>
      <c r="L297" s="9"/>
      <c r="N297" s="9"/>
      <c r="O297" s="9"/>
      <c r="P297" s="9"/>
      <c r="Q297" s="9"/>
      <c r="R297" s="9"/>
      <c r="S297" s="9"/>
      <c r="T297" s="9"/>
      <c r="U297" s="9"/>
      <c r="V297" s="9"/>
      <c r="W297" s="9"/>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row>
    <row r="298" spans="2:95">
      <c r="B298" s="9"/>
      <c r="C298" s="9"/>
      <c r="D298" s="9"/>
      <c r="E298" s="9"/>
      <c r="F298" s="9"/>
      <c r="G298" s="9"/>
      <c r="H298" s="9"/>
      <c r="I298" s="9"/>
      <c r="J298" s="9"/>
      <c r="K298" s="9"/>
      <c r="L298" s="9"/>
      <c r="N298" s="9"/>
      <c r="O298" s="9"/>
      <c r="P298" s="9"/>
      <c r="Q298" s="9"/>
      <c r="R298" s="9"/>
      <c r="S298" s="9"/>
      <c r="T298" s="9"/>
      <c r="U298" s="9"/>
      <c r="V298" s="9"/>
      <c r="W298" s="9"/>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row>
    <row r="299" spans="2:95">
      <c r="B299" s="9"/>
      <c r="C299" s="9"/>
      <c r="D299" s="9"/>
      <c r="E299" s="9"/>
      <c r="F299" s="9"/>
      <c r="G299" s="9"/>
      <c r="H299" s="9"/>
      <c r="I299" s="9"/>
      <c r="J299" s="9"/>
      <c r="K299" s="9"/>
      <c r="L299" s="9"/>
      <c r="N299" s="9"/>
      <c r="O299" s="9"/>
      <c r="P299" s="9"/>
      <c r="Q299" s="9"/>
      <c r="R299" s="9"/>
      <c r="S299" s="9"/>
      <c r="T299" s="9"/>
      <c r="U299" s="9"/>
      <c r="V299" s="9"/>
      <c r="W299" s="9"/>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row>
    <row r="300" spans="2:95">
      <c r="B300" s="9"/>
      <c r="C300" s="9"/>
      <c r="D300" s="9"/>
      <c r="E300" s="9"/>
      <c r="F300" s="9"/>
      <c r="G300" s="9"/>
      <c r="H300" s="9"/>
      <c r="I300" s="9"/>
      <c r="J300" s="9"/>
      <c r="K300" s="9"/>
      <c r="L300" s="9"/>
      <c r="N300" s="9"/>
      <c r="O300" s="9"/>
      <c r="P300" s="9"/>
      <c r="Q300" s="9"/>
      <c r="R300" s="9"/>
      <c r="S300" s="9"/>
      <c r="T300" s="9"/>
      <c r="U300" s="9"/>
      <c r="V300" s="9"/>
      <c r="W300" s="9"/>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row>
    <row r="301" spans="2:95">
      <c r="B301" s="9"/>
      <c r="C301" s="9"/>
      <c r="D301" s="9"/>
      <c r="E301" s="9"/>
      <c r="F301" s="9"/>
      <c r="G301" s="9"/>
      <c r="H301" s="9"/>
      <c r="I301" s="9"/>
      <c r="J301" s="9"/>
      <c r="K301" s="9"/>
      <c r="L301" s="9"/>
      <c r="N301" s="9"/>
      <c r="O301" s="9"/>
      <c r="P301" s="9"/>
      <c r="Q301" s="9"/>
      <c r="R301" s="9"/>
      <c r="S301" s="9"/>
      <c r="T301" s="9"/>
      <c r="U301" s="9"/>
      <c r="V301" s="9"/>
      <c r="W301" s="9"/>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row>
    <row r="302" spans="2:95">
      <c r="B302" s="9"/>
      <c r="C302" s="9"/>
      <c r="D302" s="9"/>
      <c r="E302" s="9"/>
      <c r="F302" s="9"/>
      <c r="G302" s="9"/>
      <c r="H302" s="9"/>
      <c r="I302" s="9"/>
      <c r="J302" s="9"/>
      <c r="K302" s="9"/>
      <c r="L302" s="9"/>
      <c r="N302" s="9"/>
      <c r="O302" s="9"/>
      <c r="P302" s="9"/>
      <c r="Q302" s="9"/>
      <c r="R302" s="9"/>
      <c r="S302" s="9"/>
      <c r="T302" s="9"/>
      <c r="U302" s="9"/>
      <c r="V302" s="9"/>
      <c r="W302" s="9"/>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row>
    <row r="303" spans="2:95">
      <c r="B303" s="9"/>
      <c r="C303" s="9"/>
      <c r="D303" s="9"/>
      <c r="E303" s="9"/>
      <c r="F303" s="9"/>
      <c r="G303" s="9"/>
      <c r="H303" s="9"/>
      <c r="I303" s="9"/>
      <c r="J303" s="9"/>
      <c r="K303" s="9"/>
      <c r="L303" s="9"/>
      <c r="N303" s="9"/>
      <c r="O303" s="9"/>
      <c r="P303" s="9"/>
      <c r="Q303" s="9"/>
      <c r="R303" s="9"/>
      <c r="S303" s="9"/>
      <c r="T303" s="9"/>
      <c r="U303" s="9"/>
      <c r="V303" s="9"/>
      <c r="W303" s="9"/>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row>
    <row r="304" spans="2:95">
      <c r="B304" s="9"/>
      <c r="C304" s="9"/>
      <c r="D304" s="9"/>
      <c r="E304" s="9"/>
      <c r="F304" s="9"/>
      <c r="G304" s="9"/>
      <c r="H304" s="9"/>
      <c r="I304" s="9"/>
      <c r="J304" s="9"/>
      <c r="K304" s="9"/>
      <c r="L304" s="9"/>
      <c r="N304" s="9"/>
      <c r="O304" s="9"/>
      <c r="P304" s="9"/>
      <c r="Q304" s="9"/>
      <c r="R304" s="9"/>
      <c r="S304" s="9"/>
      <c r="T304" s="9"/>
      <c r="U304" s="9"/>
      <c r="V304" s="9"/>
      <c r="W304" s="9"/>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row>
    <row r="305" spans="2:95">
      <c r="B305" s="9"/>
      <c r="C305" s="9"/>
      <c r="D305" s="9"/>
      <c r="E305" s="9"/>
      <c r="F305" s="9"/>
      <c r="G305" s="9"/>
      <c r="H305" s="9"/>
      <c r="I305" s="9"/>
      <c r="J305" s="9"/>
      <c r="K305" s="9"/>
      <c r="L305" s="9"/>
      <c r="N305" s="9"/>
      <c r="O305" s="9"/>
      <c r="P305" s="9"/>
      <c r="Q305" s="9"/>
      <c r="R305" s="9"/>
      <c r="S305" s="9"/>
      <c r="T305" s="9"/>
      <c r="U305" s="9"/>
      <c r="V305" s="9"/>
      <c r="W305" s="9"/>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row>
    <row r="306" spans="2:95">
      <c r="B306" s="9"/>
      <c r="C306" s="9"/>
      <c r="D306" s="9"/>
      <c r="E306" s="9"/>
      <c r="F306" s="9"/>
      <c r="G306" s="9"/>
      <c r="H306" s="9"/>
      <c r="I306" s="9"/>
      <c r="J306" s="9"/>
      <c r="K306" s="9"/>
      <c r="L306" s="9"/>
      <c r="N306" s="9"/>
      <c r="O306" s="9"/>
      <c r="P306" s="9"/>
      <c r="Q306" s="9"/>
      <c r="R306" s="9"/>
      <c r="S306" s="9"/>
      <c r="T306" s="9"/>
      <c r="U306" s="9"/>
      <c r="V306" s="9"/>
      <c r="W306" s="9"/>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row>
    <row r="307" spans="2:95">
      <c r="B307" s="9"/>
      <c r="C307" s="9"/>
      <c r="D307" s="9"/>
      <c r="E307" s="9"/>
      <c r="F307" s="9"/>
      <c r="G307" s="9"/>
      <c r="H307" s="9"/>
      <c r="I307" s="9"/>
      <c r="J307" s="9"/>
      <c r="K307" s="9"/>
      <c r="L307" s="9"/>
      <c r="N307" s="9"/>
      <c r="O307" s="9"/>
      <c r="P307" s="9"/>
      <c r="Q307" s="9"/>
      <c r="R307" s="9"/>
      <c r="S307" s="9"/>
      <c r="T307" s="9"/>
      <c r="U307" s="9"/>
      <c r="V307" s="9"/>
      <c r="W307" s="9"/>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row>
    <row r="308" spans="2:95">
      <c r="B308" s="9"/>
      <c r="C308" s="9"/>
      <c r="D308" s="9"/>
      <c r="E308" s="9"/>
      <c r="F308" s="9"/>
      <c r="G308" s="9"/>
      <c r="H308" s="9"/>
      <c r="I308" s="9"/>
      <c r="J308" s="9"/>
      <c r="K308" s="9"/>
      <c r="L308" s="9"/>
      <c r="N308" s="9"/>
      <c r="O308" s="9"/>
      <c r="P308" s="9"/>
      <c r="Q308" s="9"/>
      <c r="R308" s="9"/>
      <c r="S308" s="9"/>
      <c r="T308" s="9"/>
      <c r="U308" s="9"/>
      <c r="V308" s="9"/>
      <c r="W308" s="9"/>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row>
    <row r="309" spans="2:95">
      <c r="B309" s="9"/>
      <c r="C309" s="9"/>
      <c r="D309" s="9"/>
      <c r="E309" s="9"/>
      <c r="F309" s="9"/>
      <c r="G309" s="9"/>
      <c r="H309" s="9"/>
      <c r="I309" s="9"/>
      <c r="J309" s="9"/>
      <c r="K309" s="9"/>
      <c r="L309" s="9"/>
      <c r="N309" s="9"/>
      <c r="O309" s="9"/>
      <c r="P309" s="9"/>
      <c r="Q309" s="9"/>
      <c r="R309" s="9"/>
      <c r="S309" s="9"/>
      <c r="T309" s="9"/>
      <c r="U309" s="9"/>
      <c r="V309" s="9"/>
      <c r="W309" s="9"/>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row>
    <row r="310" spans="2:95">
      <c r="B310" s="9"/>
      <c r="C310" s="9"/>
      <c r="D310" s="9"/>
      <c r="E310" s="9"/>
      <c r="F310" s="9"/>
      <c r="G310" s="9"/>
      <c r="H310" s="9"/>
      <c r="I310" s="9"/>
      <c r="J310" s="9"/>
      <c r="K310" s="9"/>
      <c r="L310" s="9"/>
      <c r="N310" s="9"/>
      <c r="O310" s="9"/>
      <c r="P310" s="9"/>
      <c r="Q310" s="9"/>
      <c r="R310" s="9"/>
      <c r="S310" s="9"/>
      <c r="T310" s="9"/>
      <c r="U310" s="9"/>
      <c r="V310" s="9"/>
      <c r="W310" s="9"/>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row>
    <row r="311" spans="2:95">
      <c r="B311" s="9"/>
      <c r="C311" s="9"/>
      <c r="D311" s="9"/>
      <c r="E311" s="9"/>
      <c r="F311" s="9"/>
      <c r="G311" s="9"/>
      <c r="H311" s="9"/>
      <c r="I311" s="9"/>
      <c r="J311" s="9"/>
      <c r="K311" s="9"/>
      <c r="L311" s="9"/>
      <c r="N311" s="9"/>
      <c r="O311" s="9"/>
      <c r="P311" s="9"/>
      <c r="Q311" s="9"/>
      <c r="R311" s="9"/>
      <c r="S311" s="9"/>
      <c r="T311" s="9"/>
      <c r="U311" s="9"/>
      <c r="V311" s="9"/>
      <c r="W311" s="9"/>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row>
    <row r="312" spans="2:95">
      <c r="B312" s="9"/>
      <c r="C312" s="9"/>
      <c r="D312" s="9"/>
      <c r="E312" s="9"/>
      <c r="F312" s="9"/>
      <c r="G312" s="9"/>
      <c r="H312" s="9"/>
      <c r="I312" s="9"/>
      <c r="J312" s="9"/>
      <c r="K312" s="9"/>
      <c r="L312" s="9"/>
      <c r="N312" s="9"/>
      <c r="O312" s="9"/>
      <c r="P312" s="9"/>
      <c r="Q312" s="9"/>
      <c r="R312" s="9"/>
      <c r="S312" s="9"/>
      <c r="T312" s="9"/>
      <c r="U312" s="9"/>
      <c r="V312" s="9"/>
      <c r="W312" s="9"/>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row>
    <row r="313" spans="2:95">
      <c r="B313" s="9"/>
      <c r="C313" s="9"/>
      <c r="D313" s="9"/>
      <c r="E313" s="9"/>
      <c r="F313" s="9"/>
      <c r="G313" s="9"/>
      <c r="H313" s="9"/>
      <c r="I313" s="9"/>
      <c r="J313" s="9"/>
      <c r="K313" s="9"/>
      <c r="L313" s="9"/>
      <c r="N313" s="9"/>
      <c r="O313" s="9"/>
      <c r="P313" s="9"/>
      <c r="Q313" s="9"/>
      <c r="R313" s="9"/>
      <c r="S313" s="9"/>
      <c r="T313" s="9"/>
      <c r="U313" s="9"/>
      <c r="V313" s="9"/>
      <c r="W313" s="9"/>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row>
    <row r="314" spans="2:95">
      <c r="B314" s="9"/>
      <c r="C314" s="9"/>
      <c r="D314" s="9"/>
      <c r="E314" s="9"/>
      <c r="F314" s="9"/>
      <c r="G314" s="9"/>
      <c r="H314" s="9"/>
      <c r="I314" s="9"/>
      <c r="J314" s="9"/>
      <c r="K314" s="9"/>
      <c r="L314" s="9"/>
      <c r="N314" s="9"/>
      <c r="O314" s="9"/>
      <c r="P314" s="9"/>
      <c r="Q314" s="9"/>
      <c r="R314" s="9"/>
      <c r="S314" s="9"/>
      <c r="T314" s="9"/>
      <c r="U314" s="9"/>
      <c r="V314" s="9"/>
      <c r="W314" s="9"/>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row>
    <row r="315" spans="2:95">
      <c r="B315" s="9"/>
      <c r="C315" s="9"/>
      <c r="D315" s="9"/>
      <c r="E315" s="9"/>
      <c r="F315" s="9"/>
      <c r="G315" s="9"/>
      <c r="H315" s="9"/>
      <c r="I315" s="9"/>
      <c r="J315" s="9"/>
      <c r="K315" s="9"/>
      <c r="L315" s="9"/>
      <c r="N315" s="9"/>
      <c r="O315" s="9"/>
      <c r="P315" s="9"/>
      <c r="Q315" s="9"/>
      <c r="R315" s="9"/>
      <c r="S315" s="9"/>
      <c r="T315" s="9"/>
      <c r="U315" s="9"/>
      <c r="V315" s="9"/>
      <c r="W315" s="9"/>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row>
    <row r="316" spans="2:95">
      <c r="B316" s="9"/>
      <c r="C316" s="9"/>
      <c r="D316" s="9"/>
      <c r="E316" s="9"/>
      <c r="F316" s="9"/>
      <c r="G316" s="9"/>
      <c r="H316" s="9"/>
      <c r="I316" s="9"/>
      <c r="J316" s="9"/>
      <c r="K316" s="9"/>
      <c r="L316" s="9"/>
      <c r="N316" s="9"/>
      <c r="O316" s="9"/>
      <c r="P316" s="9"/>
      <c r="Q316" s="9"/>
      <c r="R316" s="9"/>
      <c r="S316" s="9"/>
      <c r="T316" s="9"/>
      <c r="U316" s="9"/>
      <c r="V316" s="9"/>
      <c r="W316" s="9"/>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row>
    <row r="317" spans="2:95">
      <c r="B317" s="9"/>
      <c r="C317" s="9"/>
      <c r="D317" s="9"/>
      <c r="E317" s="9"/>
      <c r="F317" s="9"/>
      <c r="G317" s="9"/>
      <c r="H317" s="9"/>
      <c r="I317" s="9"/>
      <c r="J317" s="9"/>
      <c r="K317" s="9"/>
      <c r="L317" s="9"/>
      <c r="N317" s="9"/>
      <c r="O317" s="9"/>
      <c r="P317" s="9"/>
      <c r="Q317" s="9"/>
      <c r="R317" s="9"/>
      <c r="S317" s="9"/>
      <c r="T317" s="9"/>
      <c r="U317" s="9"/>
      <c r="V317" s="9"/>
      <c r="W317" s="9"/>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row>
    <row r="318" spans="2:95">
      <c r="B318" s="9"/>
      <c r="C318" s="9"/>
      <c r="D318" s="9"/>
      <c r="E318" s="9"/>
      <c r="F318" s="9"/>
      <c r="G318" s="9"/>
      <c r="H318" s="9"/>
      <c r="I318" s="9"/>
      <c r="J318" s="9"/>
      <c r="K318" s="9"/>
      <c r="L318" s="9"/>
      <c r="N318" s="9"/>
      <c r="O318" s="9"/>
      <c r="P318" s="9"/>
      <c r="Q318" s="9"/>
      <c r="R318" s="9"/>
      <c r="S318" s="9"/>
      <c r="T318" s="9"/>
      <c r="U318" s="9"/>
      <c r="V318" s="9"/>
      <c r="W318" s="9"/>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row>
    <row r="319" spans="2:95">
      <c r="B319" s="9"/>
      <c r="C319" s="9"/>
      <c r="D319" s="9"/>
      <c r="E319" s="9"/>
      <c r="F319" s="9"/>
      <c r="G319" s="9"/>
      <c r="H319" s="9"/>
      <c r="I319" s="9"/>
      <c r="J319" s="9"/>
      <c r="K319" s="9"/>
      <c r="L319" s="9"/>
      <c r="N319" s="9"/>
      <c r="O319" s="9"/>
      <c r="P319" s="9"/>
      <c r="Q319" s="9"/>
      <c r="R319" s="9"/>
      <c r="S319" s="9"/>
      <c r="T319" s="9"/>
      <c r="U319" s="9"/>
      <c r="V319" s="9"/>
      <c r="W319" s="9"/>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row>
    <row r="320" spans="2:95">
      <c r="B320" s="9"/>
      <c r="C320" s="9"/>
      <c r="D320" s="9"/>
      <c r="E320" s="9"/>
      <c r="F320" s="9"/>
      <c r="G320" s="9"/>
      <c r="H320" s="9"/>
      <c r="I320" s="9"/>
      <c r="J320" s="9"/>
      <c r="K320" s="9"/>
      <c r="L320" s="9"/>
      <c r="N320" s="9"/>
      <c r="O320" s="9"/>
      <c r="P320" s="9"/>
      <c r="Q320" s="9"/>
      <c r="R320" s="9"/>
      <c r="S320" s="9"/>
      <c r="T320" s="9"/>
      <c r="U320" s="9"/>
      <c r="V320" s="9"/>
      <c r="W320" s="9"/>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row>
    <row r="321" spans="2:95">
      <c r="B321" s="9"/>
      <c r="C321" s="9"/>
      <c r="D321" s="9"/>
      <c r="E321" s="9"/>
      <c r="F321" s="9"/>
      <c r="G321" s="9"/>
      <c r="H321" s="9"/>
      <c r="I321" s="9"/>
      <c r="J321" s="9"/>
      <c r="K321" s="9"/>
      <c r="L321" s="9"/>
      <c r="N321" s="9"/>
      <c r="O321" s="9"/>
      <c r="P321" s="9"/>
      <c r="Q321" s="9"/>
      <c r="R321" s="9"/>
      <c r="S321" s="9"/>
      <c r="T321" s="9"/>
      <c r="U321" s="9"/>
      <c r="V321" s="9"/>
      <c r="W321" s="9"/>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row>
    <row r="322" spans="2:95">
      <c r="B322" s="9"/>
      <c r="C322" s="9"/>
      <c r="D322" s="9"/>
      <c r="E322" s="9"/>
      <c r="F322" s="9"/>
      <c r="G322" s="9"/>
      <c r="H322" s="9"/>
      <c r="I322" s="9"/>
      <c r="J322" s="9"/>
      <c r="K322" s="9"/>
      <c r="L322" s="9"/>
      <c r="N322" s="9"/>
      <c r="O322" s="9"/>
      <c r="P322" s="9"/>
      <c r="Q322" s="9"/>
      <c r="R322" s="9"/>
      <c r="S322" s="9"/>
      <c r="T322" s="9"/>
      <c r="U322" s="9"/>
      <c r="V322" s="9"/>
      <c r="W322" s="9"/>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row>
    <row r="323" spans="2:95">
      <c r="B323" s="9"/>
      <c r="C323" s="9"/>
      <c r="D323" s="9"/>
      <c r="E323" s="9"/>
      <c r="F323" s="9"/>
      <c r="G323" s="9"/>
      <c r="H323" s="9"/>
      <c r="I323" s="9"/>
      <c r="J323" s="9"/>
      <c r="K323" s="9"/>
      <c r="L323" s="9"/>
      <c r="N323" s="9"/>
      <c r="O323" s="9"/>
      <c r="P323" s="9"/>
      <c r="Q323" s="9"/>
      <c r="R323" s="9"/>
      <c r="S323" s="9"/>
      <c r="T323" s="9"/>
      <c r="U323" s="9"/>
      <c r="V323" s="9"/>
      <c r="W323" s="9"/>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row>
    <row r="324" spans="2:95">
      <c r="B324" s="9"/>
      <c r="C324" s="9"/>
      <c r="D324" s="9"/>
      <c r="E324" s="9"/>
      <c r="F324" s="9"/>
      <c r="G324" s="9"/>
      <c r="H324" s="9"/>
      <c r="I324" s="9"/>
      <c r="J324" s="9"/>
      <c r="K324" s="9"/>
      <c r="L324" s="9"/>
      <c r="N324" s="9"/>
      <c r="O324" s="9"/>
      <c r="P324" s="9"/>
      <c r="Q324" s="9"/>
      <c r="R324" s="9"/>
      <c r="S324" s="9"/>
      <c r="T324" s="9"/>
      <c r="U324" s="9"/>
      <c r="V324" s="9"/>
      <c r="W324" s="9"/>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row>
    <row r="325" spans="2:95">
      <c r="B325" s="9"/>
      <c r="C325" s="9"/>
      <c r="D325" s="9"/>
      <c r="E325" s="9"/>
      <c r="F325" s="9"/>
      <c r="G325" s="9"/>
      <c r="H325" s="9"/>
      <c r="I325" s="9"/>
      <c r="J325" s="9"/>
      <c r="K325" s="9"/>
      <c r="L325" s="9"/>
      <c r="N325" s="9"/>
      <c r="O325" s="9"/>
      <c r="P325" s="9"/>
      <c r="Q325" s="9"/>
      <c r="R325" s="9"/>
      <c r="S325" s="9"/>
      <c r="T325" s="9"/>
      <c r="U325" s="9"/>
      <c r="V325" s="9"/>
      <c r="W325" s="9"/>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row>
    <row r="326" spans="2:95">
      <c r="B326" s="9"/>
      <c r="C326" s="9"/>
      <c r="D326" s="9"/>
      <c r="E326" s="9"/>
      <c r="F326" s="9"/>
      <c r="G326" s="9"/>
      <c r="H326" s="9"/>
      <c r="I326" s="9"/>
      <c r="J326" s="9"/>
      <c r="K326" s="9"/>
      <c r="L326" s="9"/>
      <c r="N326" s="9"/>
      <c r="O326" s="9"/>
      <c r="P326" s="9"/>
      <c r="Q326" s="9"/>
      <c r="R326" s="9"/>
      <c r="S326" s="9"/>
      <c r="T326" s="9"/>
      <c r="U326" s="9"/>
      <c r="V326" s="9"/>
      <c r="W326" s="9"/>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row>
    <row r="327" spans="2:95">
      <c r="B327" s="9"/>
      <c r="C327" s="9"/>
      <c r="D327" s="9"/>
      <c r="E327" s="9"/>
      <c r="F327" s="9"/>
      <c r="G327" s="9"/>
      <c r="H327" s="9"/>
      <c r="I327" s="9"/>
      <c r="J327" s="9"/>
      <c r="K327" s="9"/>
      <c r="L327" s="9"/>
      <c r="N327" s="9"/>
      <c r="O327" s="9"/>
      <c r="P327" s="9"/>
      <c r="Q327" s="9"/>
      <c r="R327" s="9"/>
      <c r="S327" s="9"/>
      <c r="T327" s="9"/>
      <c r="U327" s="9"/>
      <c r="V327" s="9"/>
      <c r="W327" s="9"/>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row>
    <row r="328" spans="2:95">
      <c r="B328" s="9"/>
      <c r="C328" s="9"/>
      <c r="D328" s="9"/>
      <c r="E328" s="9"/>
      <c r="F328" s="9"/>
      <c r="G328" s="9"/>
      <c r="H328" s="9"/>
      <c r="I328" s="9"/>
      <c r="J328" s="9"/>
      <c r="K328" s="9"/>
      <c r="L328" s="9"/>
      <c r="N328" s="9"/>
      <c r="O328" s="9"/>
      <c r="P328" s="9"/>
      <c r="Q328" s="9"/>
      <c r="R328" s="9"/>
      <c r="S328" s="9"/>
      <c r="T328" s="9"/>
      <c r="U328" s="9"/>
      <c r="V328" s="9"/>
      <c r="W328" s="9"/>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row>
    <row r="329" spans="2:95">
      <c r="B329" s="9"/>
      <c r="C329" s="9"/>
      <c r="D329" s="9"/>
      <c r="E329" s="9"/>
      <c r="F329" s="9"/>
      <c r="G329" s="9"/>
      <c r="H329" s="9"/>
      <c r="I329" s="9"/>
      <c r="J329" s="9"/>
      <c r="K329" s="9"/>
      <c r="L329" s="9"/>
      <c r="N329" s="9"/>
      <c r="O329" s="9"/>
      <c r="P329" s="9"/>
      <c r="Q329" s="9"/>
      <c r="R329" s="9"/>
      <c r="S329" s="9"/>
      <c r="T329" s="9"/>
      <c r="U329" s="9"/>
      <c r="V329" s="9"/>
      <c r="W329" s="9"/>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row>
    <row r="330" spans="2:95">
      <c r="B330" s="9"/>
      <c r="C330" s="9"/>
      <c r="D330" s="9"/>
      <c r="E330" s="9"/>
      <c r="F330" s="9"/>
      <c r="G330" s="9"/>
      <c r="H330" s="9"/>
      <c r="I330" s="9"/>
      <c r="J330" s="9"/>
      <c r="K330" s="9"/>
      <c r="L330" s="9"/>
      <c r="N330" s="9"/>
      <c r="O330" s="9"/>
      <c r="P330" s="9"/>
      <c r="Q330" s="9"/>
      <c r="R330" s="9"/>
      <c r="S330" s="9"/>
      <c r="T330" s="9"/>
      <c r="U330" s="9"/>
      <c r="V330" s="9"/>
      <c r="W330" s="9"/>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row>
    <row r="331" spans="2:95">
      <c r="B331" s="9"/>
      <c r="C331" s="9"/>
      <c r="D331" s="9"/>
      <c r="E331" s="9"/>
      <c r="F331" s="9"/>
      <c r="G331" s="9"/>
      <c r="H331" s="9"/>
      <c r="I331" s="9"/>
      <c r="J331" s="9"/>
      <c r="K331" s="9"/>
      <c r="L331" s="9"/>
      <c r="N331" s="9"/>
      <c r="O331" s="9"/>
      <c r="P331" s="9"/>
      <c r="Q331" s="9"/>
      <c r="R331" s="9"/>
      <c r="S331" s="9"/>
      <c r="T331" s="9"/>
      <c r="U331" s="9"/>
      <c r="V331" s="9"/>
      <c r="W331" s="9"/>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row>
    <row r="332" spans="2:95">
      <c r="B332" s="9"/>
      <c r="C332" s="9"/>
      <c r="D332" s="9"/>
      <c r="E332" s="9"/>
      <c r="F332" s="9"/>
      <c r="G332" s="9"/>
      <c r="H332" s="9"/>
      <c r="I332" s="9"/>
      <c r="J332" s="9"/>
      <c r="K332" s="9"/>
      <c r="L332" s="9"/>
      <c r="N332" s="9"/>
      <c r="O332" s="9"/>
      <c r="P332" s="9"/>
      <c r="Q332" s="9"/>
      <c r="R332" s="9"/>
      <c r="S332" s="9"/>
      <c r="T332" s="9"/>
      <c r="U332" s="9"/>
      <c r="V332" s="9"/>
      <c r="W332" s="9"/>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row>
    <row r="333" spans="2:95">
      <c r="B333" s="9"/>
      <c r="C333" s="9"/>
      <c r="D333" s="9"/>
      <c r="E333" s="9"/>
      <c r="F333" s="9"/>
      <c r="G333" s="9"/>
      <c r="H333" s="9"/>
      <c r="I333" s="9"/>
      <c r="J333" s="9"/>
      <c r="K333" s="9"/>
      <c r="L333" s="9"/>
      <c r="N333" s="9"/>
      <c r="O333" s="9"/>
      <c r="P333" s="9"/>
      <c r="Q333" s="9"/>
      <c r="R333" s="9"/>
      <c r="S333" s="9"/>
      <c r="T333" s="9"/>
      <c r="U333" s="9"/>
      <c r="V333" s="9"/>
      <c r="W333" s="9"/>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row>
    <row r="334" spans="2:95">
      <c r="B334" s="9"/>
      <c r="C334" s="9"/>
      <c r="D334" s="9"/>
      <c r="E334" s="9"/>
      <c r="F334" s="9"/>
      <c r="G334" s="9"/>
      <c r="H334" s="9"/>
      <c r="I334" s="9"/>
      <c r="J334" s="9"/>
      <c r="K334" s="9"/>
      <c r="L334" s="9"/>
      <c r="N334" s="9"/>
      <c r="O334" s="9"/>
      <c r="P334" s="9"/>
      <c r="Q334" s="9"/>
      <c r="R334" s="9"/>
      <c r="S334" s="9"/>
      <c r="T334" s="9"/>
      <c r="U334" s="9"/>
      <c r="V334" s="9"/>
      <c r="W334" s="9"/>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row>
    <row r="335" spans="2:95">
      <c r="B335" s="9"/>
      <c r="C335" s="9"/>
      <c r="D335" s="9"/>
      <c r="E335" s="9"/>
      <c r="F335" s="9"/>
      <c r="G335" s="9"/>
      <c r="H335" s="9"/>
      <c r="I335" s="9"/>
      <c r="J335" s="9"/>
      <c r="K335" s="9"/>
      <c r="L335" s="9"/>
      <c r="N335" s="9"/>
      <c r="O335" s="9"/>
      <c r="P335" s="9"/>
      <c r="Q335" s="9"/>
      <c r="R335" s="9"/>
      <c r="S335" s="9"/>
      <c r="T335" s="9"/>
      <c r="U335" s="9"/>
      <c r="V335" s="9"/>
      <c r="W335" s="9"/>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row>
    <row r="336" spans="2:95">
      <c r="B336" s="9"/>
      <c r="C336" s="9"/>
      <c r="D336" s="9"/>
      <c r="E336" s="9"/>
      <c r="F336" s="9"/>
      <c r="G336" s="9"/>
      <c r="H336" s="9"/>
      <c r="I336" s="9"/>
      <c r="J336" s="9"/>
      <c r="K336" s="9"/>
      <c r="L336" s="9"/>
      <c r="N336" s="9"/>
      <c r="O336" s="9"/>
      <c r="P336" s="9"/>
      <c r="Q336" s="9"/>
      <c r="R336" s="9"/>
      <c r="S336" s="9"/>
      <c r="T336" s="9"/>
      <c r="U336" s="9"/>
      <c r="V336" s="9"/>
      <c r="W336" s="9"/>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row>
    <row r="337" spans="2:95">
      <c r="B337" s="9"/>
      <c r="C337" s="9"/>
      <c r="D337" s="9"/>
      <c r="E337" s="9"/>
      <c r="F337" s="9"/>
      <c r="G337" s="9"/>
      <c r="H337" s="9"/>
      <c r="I337" s="9"/>
      <c r="J337" s="9"/>
      <c r="K337" s="9"/>
      <c r="L337" s="9"/>
      <c r="N337" s="9"/>
      <c r="O337" s="9"/>
      <c r="P337" s="9"/>
      <c r="Q337" s="9"/>
      <c r="R337" s="9"/>
      <c r="S337" s="9"/>
      <c r="T337" s="9"/>
      <c r="U337" s="9"/>
      <c r="V337" s="9"/>
      <c r="W337" s="9"/>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row>
    <row r="338" spans="2:95">
      <c r="B338" s="9"/>
      <c r="C338" s="9"/>
      <c r="D338" s="9"/>
      <c r="E338" s="9"/>
      <c r="F338" s="9"/>
      <c r="G338" s="9"/>
      <c r="H338" s="9"/>
      <c r="I338" s="9"/>
      <c r="J338" s="9"/>
      <c r="K338" s="9"/>
      <c r="L338" s="9"/>
      <c r="N338" s="9"/>
      <c r="O338" s="9"/>
      <c r="P338" s="9"/>
      <c r="Q338" s="9"/>
      <c r="R338" s="9"/>
      <c r="S338" s="9"/>
      <c r="T338" s="9"/>
      <c r="U338" s="9"/>
      <c r="V338" s="9"/>
      <c r="W338" s="9"/>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row>
    <row r="339" spans="2:95">
      <c r="B339" s="9"/>
      <c r="C339" s="9"/>
      <c r="D339" s="9"/>
      <c r="E339" s="9"/>
      <c r="F339" s="9"/>
      <c r="G339" s="9"/>
      <c r="H339" s="9"/>
      <c r="I339" s="9"/>
      <c r="J339" s="9"/>
      <c r="K339" s="9"/>
      <c r="L339" s="9"/>
      <c r="N339" s="9"/>
      <c r="O339" s="9"/>
      <c r="P339" s="9"/>
      <c r="Q339" s="9"/>
      <c r="R339" s="9"/>
      <c r="S339" s="9"/>
      <c r="T339" s="9"/>
      <c r="U339" s="9"/>
      <c r="V339" s="9"/>
      <c r="W339" s="9"/>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row>
    <row r="340" spans="2:95">
      <c r="B340" s="9"/>
      <c r="C340" s="9"/>
      <c r="D340" s="9"/>
      <c r="E340" s="9"/>
      <c r="F340" s="9"/>
      <c r="G340" s="9"/>
      <c r="H340" s="9"/>
      <c r="I340" s="9"/>
      <c r="J340" s="9"/>
      <c r="K340" s="9"/>
      <c r="L340" s="9"/>
      <c r="N340" s="9"/>
      <c r="O340" s="9"/>
      <c r="P340" s="9"/>
      <c r="Q340" s="9"/>
      <c r="R340" s="9"/>
      <c r="S340" s="9"/>
      <c r="T340" s="9"/>
      <c r="U340" s="9"/>
      <c r="V340" s="9"/>
      <c r="W340" s="9"/>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row>
    <row r="341" spans="2:95">
      <c r="B341" s="9"/>
      <c r="C341" s="9"/>
      <c r="D341" s="9"/>
      <c r="E341" s="9"/>
      <c r="F341" s="9"/>
      <c r="G341" s="9"/>
      <c r="H341" s="9"/>
      <c r="I341" s="9"/>
      <c r="J341" s="9"/>
      <c r="K341" s="9"/>
      <c r="L341" s="9"/>
      <c r="N341" s="9"/>
      <c r="O341" s="9"/>
      <c r="P341" s="9"/>
      <c r="Q341" s="9"/>
      <c r="R341" s="9"/>
      <c r="S341" s="9"/>
      <c r="T341" s="9"/>
      <c r="U341" s="9"/>
      <c r="V341" s="9"/>
      <c r="W341" s="9"/>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row>
    <row r="342" spans="2:95">
      <c r="B342" s="9"/>
      <c r="C342" s="9"/>
      <c r="D342" s="9"/>
      <c r="E342" s="9"/>
      <c r="F342" s="9"/>
      <c r="G342" s="9"/>
      <c r="H342" s="9"/>
      <c r="I342" s="9"/>
      <c r="J342" s="9"/>
      <c r="K342" s="9"/>
      <c r="L342" s="9"/>
      <c r="N342" s="9"/>
      <c r="O342" s="9"/>
      <c r="P342" s="9"/>
      <c r="Q342" s="9"/>
      <c r="R342" s="9"/>
      <c r="S342" s="9"/>
      <c r="T342" s="9"/>
      <c r="U342" s="9"/>
      <c r="V342" s="9"/>
      <c r="W342" s="9"/>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row>
    <row r="343" spans="2:95">
      <c r="B343" s="9"/>
      <c r="C343" s="9"/>
      <c r="D343" s="9"/>
      <c r="E343" s="9"/>
      <c r="F343" s="9"/>
      <c r="G343" s="9"/>
      <c r="H343" s="9"/>
      <c r="I343" s="9"/>
      <c r="J343" s="9"/>
      <c r="K343" s="9"/>
      <c r="L343" s="9"/>
      <c r="N343" s="9"/>
      <c r="O343" s="9"/>
      <c r="P343" s="9"/>
      <c r="Q343" s="9"/>
      <c r="R343" s="9"/>
      <c r="S343" s="9"/>
      <c r="T343" s="9"/>
      <c r="U343" s="9"/>
      <c r="V343" s="9"/>
      <c r="W343" s="9"/>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row>
    <row r="344" spans="2:95">
      <c r="B344" s="9"/>
      <c r="C344" s="9"/>
      <c r="D344" s="9"/>
      <c r="E344" s="9"/>
      <c r="F344" s="9"/>
      <c r="G344" s="9"/>
      <c r="H344" s="9"/>
      <c r="I344" s="9"/>
      <c r="J344" s="9"/>
      <c r="K344" s="9"/>
      <c r="L344" s="9"/>
      <c r="N344" s="9"/>
      <c r="O344" s="9"/>
      <c r="P344" s="9"/>
      <c r="Q344" s="9"/>
      <c r="R344" s="9"/>
      <c r="S344" s="9"/>
      <c r="T344" s="9"/>
      <c r="U344" s="9"/>
      <c r="V344" s="9"/>
      <c r="W344" s="9"/>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row>
    <row r="345" spans="2:95">
      <c r="B345" s="9"/>
      <c r="C345" s="9"/>
      <c r="D345" s="9"/>
      <c r="E345" s="9"/>
      <c r="F345" s="9"/>
      <c r="G345" s="9"/>
      <c r="H345" s="9"/>
      <c r="I345" s="9"/>
      <c r="J345" s="9"/>
      <c r="K345" s="9"/>
      <c r="L345" s="9"/>
      <c r="N345" s="9"/>
      <c r="O345" s="9"/>
      <c r="P345" s="9"/>
      <c r="Q345" s="9"/>
      <c r="R345" s="9"/>
      <c r="S345" s="9"/>
      <c r="T345" s="9"/>
      <c r="U345" s="9"/>
      <c r="V345" s="9"/>
      <c r="W345" s="9"/>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row>
    <row r="346" spans="2:95">
      <c r="B346" s="9"/>
      <c r="C346" s="9"/>
      <c r="D346" s="9"/>
      <c r="E346" s="9"/>
      <c r="F346" s="9"/>
      <c r="G346" s="9"/>
      <c r="H346" s="9"/>
      <c r="I346" s="9"/>
      <c r="J346" s="9"/>
      <c r="K346" s="9"/>
      <c r="L346" s="9"/>
      <c r="N346" s="9"/>
      <c r="O346" s="9"/>
      <c r="P346" s="9"/>
      <c r="Q346" s="9"/>
      <c r="R346" s="9"/>
      <c r="S346" s="9"/>
      <c r="T346" s="9"/>
      <c r="U346" s="9"/>
      <c r="V346" s="9"/>
      <c r="W346" s="9"/>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row>
    <row r="347" spans="2:95">
      <c r="B347" s="9"/>
      <c r="C347" s="9"/>
      <c r="D347" s="9"/>
      <c r="E347" s="9"/>
      <c r="F347" s="9"/>
      <c r="G347" s="9"/>
      <c r="H347" s="9"/>
      <c r="I347" s="9"/>
      <c r="J347" s="9"/>
      <c r="K347" s="9"/>
      <c r="L347" s="9"/>
      <c r="N347" s="9"/>
      <c r="O347" s="9"/>
      <c r="P347" s="9"/>
      <c r="Q347" s="9"/>
      <c r="R347" s="9"/>
      <c r="S347" s="9"/>
      <c r="T347" s="9"/>
      <c r="U347" s="9"/>
      <c r="V347" s="9"/>
      <c r="W347" s="9"/>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row>
    <row r="348" spans="2:95">
      <c r="B348" s="9"/>
      <c r="C348" s="9"/>
      <c r="D348" s="9"/>
      <c r="E348" s="9"/>
      <c r="F348" s="9"/>
      <c r="G348" s="9"/>
      <c r="H348" s="9"/>
      <c r="I348" s="9"/>
      <c r="J348" s="9"/>
      <c r="K348" s="9"/>
      <c r="L348" s="9"/>
      <c r="N348" s="9"/>
      <c r="O348" s="9"/>
      <c r="P348" s="9"/>
      <c r="Q348" s="9"/>
      <c r="R348" s="9"/>
      <c r="S348" s="9"/>
      <c r="T348" s="9"/>
      <c r="U348" s="9"/>
      <c r="V348" s="9"/>
      <c r="W348" s="9"/>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row>
    <row r="349" spans="2:95">
      <c r="B349" s="9"/>
      <c r="C349" s="9"/>
      <c r="D349" s="9"/>
      <c r="E349" s="9"/>
      <c r="F349" s="9"/>
      <c r="G349" s="9"/>
      <c r="H349" s="9"/>
      <c r="I349" s="9"/>
      <c r="J349" s="9"/>
      <c r="K349" s="9"/>
      <c r="L349" s="9"/>
      <c r="N349" s="9"/>
      <c r="O349" s="9"/>
      <c r="P349" s="9"/>
      <c r="Q349" s="9"/>
      <c r="R349" s="9"/>
      <c r="S349" s="9"/>
      <c r="T349" s="9"/>
      <c r="U349" s="9"/>
      <c r="V349" s="9"/>
      <c r="W349" s="9"/>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row>
    <row r="350" spans="2:95">
      <c r="B350" s="9"/>
      <c r="C350" s="9"/>
      <c r="D350" s="9"/>
      <c r="E350" s="9"/>
      <c r="F350" s="9"/>
      <c r="G350" s="9"/>
      <c r="H350" s="9"/>
      <c r="I350" s="9"/>
      <c r="J350" s="9"/>
      <c r="K350" s="9"/>
      <c r="L350" s="9"/>
      <c r="N350" s="9"/>
      <c r="O350" s="9"/>
      <c r="P350" s="9"/>
      <c r="Q350" s="9"/>
      <c r="R350" s="9"/>
      <c r="S350" s="9"/>
      <c r="T350" s="9"/>
      <c r="U350" s="9"/>
      <c r="V350" s="9"/>
      <c r="W350" s="9"/>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row>
    <row r="351" spans="2:95">
      <c r="B351" s="9"/>
      <c r="C351" s="9"/>
      <c r="D351" s="9"/>
      <c r="E351" s="9"/>
      <c r="F351" s="9"/>
      <c r="G351" s="9"/>
      <c r="H351" s="9"/>
      <c r="I351" s="9"/>
      <c r="J351" s="9"/>
      <c r="K351" s="9"/>
      <c r="L351" s="9"/>
      <c r="N351" s="9"/>
      <c r="O351" s="9"/>
      <c r="P351" s="9"/>
      <c r="Q351" s="9"/>
      <c r="R351" s="9"/>
      <c r="S351" s="9"/>
      <c r="T351" s="9"/>
      <c r="U351" s="9"/>
      <c r="V351" s="9"/>
      <c r="W351" s="9"/>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row>
    <row r="352" spans="2:95">
      <c r="B352" s="9"/>
      <c r="C352" s="9"/>
      <c r="D352" s="9"/>
      <c r="E352" s="9"/>
      <c r="F352" s="9"/>
      <c r="G352" s="9"/>
      <c r="H352" s="9"/>
      <c r="I352" s="9"/>
      <c r="J352" s="9"/>
      <c r="K352" s="9"/>
      <c r="L352" s="9"/>
      <c r="N352" s="9"/>
      <c r="O352" s="9"/>
      <c r="P352" s="9"/>
      <c r="Q352" s="9"/>
      <c r="R352" s="9"/>
      <c r="S352" s="9"/>
      <c r="T352" s="9"/>
      <c r="U352" s="9"/>
      <c r="V352" s="9"/>
      <c r="W352" s="9"/>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row>
    <row r="353" spans="2:95">
      <c r="B353" s="9"/>
      <c r="C353" s="9"/>
      <c r="D353" s="9"/>
      <c r="E353" s="9"/>
      <c r="F353" s="9"/>
      <c r="G353" s="9"/>
      <c r="H353" s="9"/>
      <c r="I353" s="9"/>
      <c r="J353" s="9"/>
      <c r="K353" s="9"/>
      <c r="L353" s="9"/>
      <c r="N353" s="9"/>
      <c r="O353" s="9"/>
      <c r="P353" s="9"/>
      <c r="Q353" s="9"/>
      <c r="R353" s="9"/>
      <c r="S353" s="9"/>
      <c r="T353" s="9"/>
      <c r="U353" s="9"/>
      <c r="V353" s="9"/>
      <c r="W353" s="9"/>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row>
    <row r="354" spans="2:95">
      <c r="B354" s="9"/>
      <c r="C354" s="9"/>
      <c r="D354" s="9"/>
      <c r="E354" s="9"/>
      <c r="F354" s="9"/>
      <c r="G354" s="9"/>
      <c r="H354" s="9"/>
      <c r="I354" s="9"/>
      <c r="J354" s="9"/>
      <c r="K354" s="9"/>
      <c r="L354" s="9"/>
      <c r="N354" s="9"/>
      <c r="O354" s="9"/>
      <c r="P354" s="9"/>
      <c r="Q354" s="9"/>
      <c r="R354" s="9"/>
      <c r="S354" s="9"/>
      <c r="T354" s="9"/>
      <c r="U354" s="9"/>
      <c r="V354" s="9"/>
      <c r="W354" s="9"/>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row>
    <row r="355" spans="2:95">
      <c r="B355" s="9"/>
      <c r="C355" s="9"/>
      <c r="D355" s="9"/>
      <c r="E355" s="9"/>
      <c r="F355" s="9"/>
      <c r="G355" s="9"/>
      <c r="H355" s="9"/>
      <c r="I355" s="9"/>
      <c r="J355" s="9"/>
      <c r="K355" s="9"/>
      <c r="L355" s="9"/>
      <c r="N355" s="9"/>
      <c r="O355" s="9"/>
      <c r="P355" s="9"/>
      <c r="Q355" s="9"/>
      <c r="R355" s="9"/>
      <c r="S355" s="9"/>
      <c r="T355" s="9"/>
      <c r="U355" s="9"/>
      <c r="V355" s="9"/>
      <c r="W355" s="9"/>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row>
    <row r="356" spans="2:95">
      <c r="B356" s="9"/>
      <c r="C356" s="9"/>
      <c r="D356" s="9"/>
      <c r="E356" s="9"/>
      <c r="F356" s="9"/>
      <c r="G356" s="9"/>
      <c r="H356" s="9"/>
      <c r="I356" s="9"/>
      <c r="J356" s="9"/>
      <c r="K356" s="9"/>
      <c r="L356" s="9"/>
      <c r="N356" s="9"/>
      <c r="O356" s="9"/>
      <c r="P356" s="9"/>
      <c r="Q356" s="9"/>
      <c r="R356" s="9"/>
      <c r="S356" s="9"/>
      <c r="T356" s="9"/>
      <c r="U356" s="9"/>
      <c r="V356" s="9"/>
      <c r="W356" s="9"/>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row>
    <row r="357" spans="2:95">
      <c r="B357" s="9"/>
      <c r="C357" s="9"/>
      <c r="D357" s="9"/>
      <c r="E357" s="9"/>
      <c r="F357" s="9"/>
      <c r="G357" s="9"/>
      <c r="H357" s="9"/>
      <c r="I357" s="9"/>
      <c r="J357" s="9"/>
      <c r="K357" s="9"/>
      <c r="L357" s="9"/>
      <c r="N357" s="9"/>
      <c r="O357" s="9"/>
      <c r="P357" s="9"/>
      <c r="Q357" s="9"/>
      <c r="R357" s="9"/>
      <c r="S357" s="9"/>
      <c r="T357" s="9"/>
      <c r="U357" s="9"/>
      <c r="V357" s="9"/>
      <c r="W357" s="9"/>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row>
    <row r="358" spans="2:95">
      <c r="B358" s="9"/>
      <c r="C358" s="9"/>
      <c r="D358" s="9"/>
      <c r="E358" s="9"/>
      <c r="F358" s="9"/>
      <c r="G358" s="9"/>
      <c r="H358" s="9"/>
      <c r="I358" s="9"/>
      <c r="J358" s="9"/>
      <c r="K358" s="9"/>
      <c r="L358" s="9"/>
      <c r="N358" s="9"/>
      <c r="O358" s="9"/>
      <c r="P358" s="9"/>
      <c r="Q358" s="9"/>
      <c r="R358" s="9"/>
      <c r="S358" s="9"/>
      <c r="T358" s="9"/>
      <c r="U358" s="9"/>
      <c r="V358" s="9"/>
      <c r="W358" s="9"/>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row>
    <row r="359" spans="2:95">
      <c r="B359" s="9"/>
      <c r="C359" s="9"/>
      <c r="D359" s="9"/>
      <c r="E359" s="9"/>
      <c r="F359" s="9"/>
      <c r="G359" s="9"/>
      <c r="H359" s="9"/>
      <c r="I359" s="9"/>
      <c r="J359" s="9"/>
      <c r="K359" s="9"/>
      <c r="L359" s="9"/>
      <c r="N359" s="9"/>
      <c r="O359" s="9"/>
      <c r="P359" s="9"/>
      <c r="Q359" s="9"/>
      <c r="R359" s="9"/>
      <c r="S359" s="9"/>
      <c r="T359" s="9"/>
      <c r="U359" s="9"/>
      <c r="V359" s="9"/>
      <c r="W359" s="9"/>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row>
    <row r="360" spans="2:95">
      <c r="B360" s="9"/>
      <c r="C360" s="9"/>
      <c r="D360" s="9"/>
      <c r="E360" s="9"/>
      <c r="F360" s="9"/>
      <c r="G360" s="9"/>
      <c r="H360" s="9"/>
      <c r="I360" s="9"/>
      <c r="J360" s="9"/>
      <c r="K360" s="9"/>
      <c r="L360" s="9"/>
      <c r="N360" s="9"/>
      <c r="O360" s="9"/>
      <c r="P360" s="9"/>
      <c r="Q360" s="9"/>
      <c r="R360" s="9"/>
      <c r="S360" s="9"/>
      <c r="T360" s="9"/>
      <c r="U360" s="9"/>
      <c r="V360" s="9"/>
      <c r="W360" s="9"/>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row>
    <row r="361" spans="2:95">
      <c r="B361" s="9"/>
      <c r="C361" s="9"/>
      <c r="D361" s="9"/>
      <c r="E361" s="9"/>
      <c r="F361" s="9"/>
      <c r="G361" s="9"/>
      <c r="H361" s="9"/>
      <c r="I361" s="9"/>
      <c r="J361" s="9"/>
      <c r="K361" s="9"/>
      <c r="L361" s="9"/>
      <c r="N361" s="9"/>
      <c r="O361" s="9"/>
      <c r="P361" s="9"/>
      <c r="Q361" s="9"/>
      <c r="R361" s="9"/>
      <c r="S361" s="9"/>
      <c r="T361" s="9"/>
      <c r="U361" s="9"/>
      <c r="V361" s="9"/>
      <c r="W361" s="9"/>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row>
    <row r="362" spans="2:95">
      <c r="B362" s="9"/>
      <c r="C362" s="9"/>
      <c r="D362" s="9"/>
      <c r="E362" s="9"/>
      <c r="F362" s="9"/>
      <c r="G362" s="9"/>
      <c r="H362" s="9"/>
      <c r="I362" s="9"/>
      <c r="J362" s="9"/>
      <c r="K362" s="9"/>
      <c r="L362" s="9"/>
      <c r="N362" s="9"/>
      <c r="O362" s="9"/>
      <c r="P362" s="9"/>
      <c r="Q362" s="9"/>
      <c r="R362" s="9"/>
      <c r="S362" s="9"/>
      <c r="T362" s="9"/>
      <c r="U362" s="9"/>
      <c r="V362" s="9"/>
      <c r="W362" s="9"/>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row>
    <row r="363" spans="2:95">
      <c r="B363" s="9"/>
      <c r="C363" s="9"/>
      <c r="D363" s="9"/>
      <c r="E363" s="9"/>
      <c r="F363" s="9"/>
      <c r="G363" s="9"/>
      <c r="H363" s="9"/>
      <c r="I363" s="9"/>
      <c r="J363" s="9"/>
      <c r="K363" s="9"/>
      <c r="L363" s="9"/>
      <c r="N363" s="9"/>
      <c r="O363" s="9"/>
      <c r="P363" s="9"/>
      <c r="Q363" s="9"/>
      <c r="R363" s="9"/>
      <c r="S363" s="9"/>
      <c r="T363" s="9"/>
      <c r="U363" s="9"/>
      <c r="V363" s="9"/>
      <c r="W363" s="9"/>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row>
    <row r="364" spans="2:95">
      <c r="B364" s="9"/>
      <c r="C364" s="9"/>
      <c r="D364" s="9"/>
      <c r="E364" s="9"/>
      <c r="F364" s="9"/>
      <c r="G364" s="9"/>
      <c r="H364" s="9"/>
      <c r="I364" s="9"/>
      <c r="J364" s="9"/>
      <c r="K364" s="9"/>
      <c r="L364" s="9"/>
      <c r="N364" s="9"/>
      <c r="O364" s="9"/>
      <c r="P364" s="9"/>
      <c r="Q364" s="9"/>
      <c r="R364" s="9"/>
      <c r="S364" s="9"/>
      <c r="T364" s="9"/>
      <c r="U364" s="9"/>
      <c r="V364" s="9"/>
      <c r="W364" s="9"/>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row>
    <row r="365" spans="2:95">
      <c r="B365" s="9"/>
      <c r="C365" s="9"/>
      <c r="D365" s="9"/>
      <c r="E365" s="9"/>
      <c r="F365" s="9"/>
      <c r="G365" s="9"/>
      <c r="H365" s="9"/>
      <c r="I365" s="9"/>
      <c r="J365" s="9"/>
      <c r="K365" s="9"/>
      <c r="L365" s="9"/>
      <c r="N365" s="9"/>
      <c r="O365" s="9"/>
      <c r="P365" s="9"/>
      <c r="Q365" s="9"/>
      <c r="R365" s="9"/>
      <c r="S365" s="9"/>
      <c r="T365" s="9"/>
      <c r="U365" s="9"/>
      <c r="V365" s="9"/>
      <c r="W365" s="9"/>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row>
    <row r="366" spans="2:95">
      <c r="B366" s="9"/>
      <c r="C366" s="9"/>
      <c r="D366" s="9"/>
      <c r="E366" s="9"/>
      <c r="F366" s="9"/>
      <c r="G366" s="9"/>
      <c r="H366" s="9"/>
      <c r="I366" s="9"/>
      <c r="J366" s="9"/>
      <c r="K366" s="9"/>
      <c r="L366" s="9"/>
      <c r="N366" s="9"/>
      <c r="O366" s="9"/>
      <c r="P366" s="9"/>
      <c r="Q366" s="9"/>
      <c r="R366" s="9"/>
      <c r="S366" s="9"/>
      <c r="T366" s="9"/>
      <c r="U366" s="9"/>
      <c r="V366" s="9"/>
      <c r="W366" s="9"/>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row>
    <row r="367" spans="2:95">
      <c r="B367" s="9"/>
      <c r="C367" s="9"/>
      <c r="D367" s="9"/>
      <c r="E367" s="9"/>
      <c r="F367" s="9"/>
      <c r="G367" s="9"/>
      <c r="H367" s="9"/>
      <c r="I367" s="9"/>
      <c r="J367" s="9"/>
      <c r="K367" s="9"/>
      <c r="L367" s="9"/>
      <c r="N367" s="9"/>
      <c r="O367" s="9"/>
      <c r="P367" s="9"/>
      <c r="Q367" s="9"/>
      <c r="R367" s="9"/>
      <c r="S367" s="9"/>
      <c r="T367" s="9"/>
      <c r="U367" s="9"/>
      <c r="V367" s="9"/>
      <c r="W367" s="9"/>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row>
    <row r="368" spans="2:95">
      <c r="B368" s="9"/>
      <c r="C368" s="9"/>
      <c r="D368" s="9"/>
      <c r="E368" s="9"/>
      <c r="F368" s="9"/>
      <c r="G368" s="9"/>
      <c r="H368" s="9"/>
      <c r="I368" s="9"/>
      <c r="J368" s="9"/>
      <c r="K368" s="9"/>
      <c r="L368" s="9"/>
      <c r="N368" s="9"/>
      <c r="O368" s="9"/>
      <c r="P368" s="9"/>
      <c r="Q368" s="9"/>
      <c r="R368" s="9"/>
      <c r="S368" s="9"/>
      <c r="T368" s="9"/>
      <c r="U368" s="9"/>
      <c r="V368" s="9"/>
      <c r="W368" s="9"/>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row>
    <row r="369" spans="2:95">
      <c r="B369" s="9"/>
      <c r="C369" s="9"/>
      <c r="D369" s="9"/>
      <c r="E369" s="9"/>
      <c r="F369" s="9"/>
      <c r="G369" s="9"/>
      <c r="H369" s="9"/>
      <c r="I369" s="9"/>
      <c r="J369" s="9"/>
      <c r="K369" s="9"/>
      <c r="L369" s="9"/>
      <c r="N369" s="9"/>
      <c r="O369" s="9"/>
      <c r="P369" s="9"/>
      <c r="Q369" s="9"/>
      <c r="R369" s="9"/>
      <c r="S369" s="9"/>
      <c r="T369" s="9"/>
      <c r="U369" s="9"/>
      <c r="V369" s="9"/>
      <c r="W369" s="9"/>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row>
    <row r="370" spans="2:95">
      <c r="B370" s="9"/>
      <c r="C370" s="9"/>
      <c r="D370" s="9"/>
      <c r="E370" s="9"/>
      <c r="F370" s="9"/>
      <c r="G370" s="9"/>
      <c r="H370" s="9"/>
      <c r="I370" s="9"/>
      <c r="J370" s="9"/>
      <c r="K370" s="9"/>
      <c r="L370" s="9"/>
      <c r="N370" s="9"/>
      <c r="O370" s="9"/>
      <c r="P370" s="9"/>
      <c r="Q370" s="9"/>
      <c r="R370" s="9"/>
      <c r="S370" s="9"/>
      <c r="T370" s="9"/>
      <c r="U370" s="9"/>
      <c r="V370" s="9"/>
      <c r="W370" s="9"/>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row>
    <row r="371" spans="2:95">
      <c r="B371" s="9"/>
      <c r="C371" s="9"/>
      <c r="D371" s="9"/>
      <c r="E371" s="9"/>
      <c r="F371" s="9"/>
      <c r="G371" s="9"/>
      <c r="H371" s="9"/>
      <c r="I371" s="9"/>
      <c r="J371" s="9"/>
      <c r="K371" s="9"/>
      <c r="L371" s="9"/>
      <c r="N371" s="9"/>
      <c r="O371" s="9"/>
      <c r="P371" s="9"/>
      <c r="Q371" s="9"/>
      <c r="R371" s="9"/>
      <c r="S371" s="9"/>
      <c r="T371" s="9"/>
      <c r="U371" s="9"/>
      <c r="V371" s="9"/>
      <c r="W371" s="9"/>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row>
    <row r="372" spans="2:95">
      <c r="B372" s="9"/>
      <c r="C372" s="9"/>
      <c r="D372" s="9"/>
      <c r="E372" s="9"/>
      <c r="F372" s="9"/>
      <c r="G372" s="9"/>
      <c r="H372" s="9"/>
      <c r="I372" s="9"/>
      <c r="J372" s="9"/>
      <c r="K372" s="9"/>
      <c r="L372" s="9"/>
      <c r="N372" s="9"/>
      <c r="O372" s="9"/>
      <c r="P372" s="9"/>
      <c r="Q372" s="9"/>
      <c r="R372" s="9"/>
      <c r="S372" s="9"/>
      <c r="T372" s="9"/>
      <c r="U372" s="9"/>
      <c r="V372" s="9"/>
      <c r="W372" s="9"/>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row>
    <row r="373" spans="2:95">
      <c r="B373" s="9"/>
      <c r="C373" s="9"/>
      <c r="D373" s="9"/>
      <c r="E373" s="9"/>
      <c r="F373" s="9"/>
      <c r="G373" s="9"/>
      <c r="H373" s="9"/>
      <c r="I373" s="9"/>
      <c r="J373" s="9"/>
      <c r="K373" s="9"/>
      <c r="L373" s="9"/>
      <c r="N373" s="9"/>
      <c r="O373" s="9"/>
      <c r="P373" s="9"/>
      <c r="Q373" s="9"/>
      <c r="R373" s="9"/>
      <c r="S373" s="9"/>
      <c r="T373" s="9"/>
      <c r="U373" s="9"/>
      <c r="V373" s="9"/>
      <c r="W373" s="9"/>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row>
    <row r="374" spans="2:95">
      <c r="B374" s="9"/>
      <c r="C374" s="9"/>
      <c r="D374" s="9"/>
      <c r="E374" s="9"/>
      <c r="F374" s="9"/>
      <c r="G374" s="9"/>
      <c r="H374" s="9"/>
      <c r="I374" s="9"/>
      <c r="J374" s="9"/>
      <c r="K374" s="9"/>
      <c r="L374" s="9"/>
      <c r="N374" s="9"/>
      <c r="O374" s="9"/>
      <c r="P374" s="9"/>
      <c r="Q374" s="9"/>
      <c r="R374" s="9"/>
      <c r="S374" s="9"/>
      <c r="T374" s="9"/>
      <c r="U374" s="9"/>
      <c r="V374" s="9"/>
      <c r="W374" s="9"/>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row>
    <row r="375" spans="2:95">
      <c r="B375" s="9"/>
      <c r="C375" s="9"/>
      <c r="D375" s="9"/>
      <c r="E375" s="9"/>
      <c r="F375" s="9"/>
      <c r="G375" s="9"/>
      <c r="H375" s="9"/>
      <c r="I375" s="9"/>
      <c r="J375" s="9"/>
      <c r="K375" s="9"/>
      <c r="L375" s="9"/>
      <c r="N375" s="9"/>
      <c r="O375" s="9"/>
      <c r="P375" s="9"/>
      <c r="Q375" s="9"/>
      <c r="R375" s="9"/>
      <c r="S375" s="9"/>
      <c r="T375" s="9"/>
      <c r="U375" s="9"/>
      <c r="V375" s="9"/>
      <c r="W375" s="9"/>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row>
    <row r="376" spans="2:95">
      <c r="B376" s="9"/>
      <c r="C376" s="9"/>
      <c r="D376" s="9"/>
      <c r="E376" s="9"/>
      <c r="F376" s="9"/>
      <c r="G376" s="9"/>
      <c r="H376" s="9"/>
      <c r="I376" s="9"/>
      <c r="J376" s="9"/>
      <c r="K376" s="9"/>
      <c r="L376" s="9"/>
      <c r="N376" s="9"/>
      <c r="O376" s="9"/>
      <c r="P376" s="9"/>
      <c r="Q376" s="9"/>
      <c r="R376" s="9"/>
      <c r="S376" s="9"/>
      <c r="T376" s="9"/>
      <c r="U376" s="9"/>
      <c r="V376" s="9"/>
      <c r="W376" s="9"/>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row>
    <row r="377" spans="2:95">
      <c r="B377" s="9"/>
      <c r="C377" s="9"/>
      <c r="D377" s="9"/>
      <c r="E377" s="9"/>
      <c r="F377" s="9"/>
      <c r="G377" s="9"/>
      <c r="H377" s="9"/>
      <c r="I377" s="9"/>
      <c r="J377" s="9"/>
      <c r="K377" s="9"/>
      <c r="L377" s="9"/>
      <c r="N377" s="9"/>
      <c r="O377" s="9"/>
      <c r="P377" s="9"/>
      <c r="Q377" s="9"/>
      <c r="R377" s="9"/>
      <c r="S377" s="9"/>
      <c r="T377" s="9"/>
      <c r="U377" s="9"/>
      <c r="V377" s="9"/>
      <c r="W377" s="9"/>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row>
    <row r="378" spans="2:95">
      <c r="B378" s="9"/>
      <c r="C378" s="9"/>
      <c r="D378" s="9"/>
      <c r="E378" s="9"/>
      <c r="F378" s="9"/>
      <c r="G378" s="9"/>
      <c r="H378" s="9"/>
      <c r="I378" s="9"/>
      <c r="J378" s="9"/>
      <c r="K378" s="9"/>
      <c r="L378" s="9"/>
      <c r="N378" s="9"/>
      <c r="O378" s="9"/>
      <c r="P378" s="9"/>
      <c r="Q378" s="9"/>
      <c r="R378" s="9"/>
      <c r="S378" s="9"/>
      <c r="T378" s="9"/>
      <c r="U378" s="9"/>
      <c r="V378" s="9"/>
      <c r="W378" s="9"/>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row>
    <row r="379" spans="2:95">
      <c r="B379" s="9"/>
      <c r="C379" s="9"/>
      <c r="D379" s="9"/>
      <c r="E379" s="9"/>
      <c r="F379" s="9"/>
      <c r="G379" s="9"/>
      <c r="H379" s="9"/>
      <c r="I379" s="9"/>
      <c r="J379" s="9"/>
      <c r="K379" s="9"/>
      <c r="L379" s="9"/>
      <c r="N379" s="9"/>
      <c r="O379" s="9"/>
      <c r="P379" s="9"/>
      <c r="Q379" s="9"/>
      <c r="R379" s="9"/>
      <c r="S379" s="9"/>
      <c r="T379" s="9"/>
      <c r="U379" s="9"/>
      <c r="V379" s="9"/>
      <c r="W379" s="9"/>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row>
    <row r="380" spans="2:95">
      <c r="B380" s="9"/>
      <c r="C380" s="9"/>
      <c r="D380" s="9"/>
      <c r="E380" s="9"/>
      <c r="F380" s="9"/>
      <c r="G380" s="9"/>
      <c r="H380" s="9"/>
      <c r="I380" s="9"/>
      <c r="J380" s="9"/>
      <c r="K380" s="9"/>
      <c r="L380" s="9"/>
      <c r="N380" s="9"/>
      <c r="O380" s="9"/>
      <c r="P380" s="9"/>
      <c r="Q380" s="9"/>
      <c r="R380" s="9"/>
      <c r="S380" s="9"/>
      <c r="T380" s="9"/>
      <c r="U380" s="9"/>
      <c r="V380" s="9"/>
      <c r="W380" s="9"/>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row>
    <row r="381" spans="2:95">
      <c r="B381" s="9"/>
      <c r="C381" s="9"/>
      <c r="D381" s="9"/>
      <c r="E381" s="9"/>
      <c r="F381" s="9"/>
      <c r="G381" s="9"/>
      <c r="H381" s="9"/>
      <c r="I381" s="9"/>
      <c r="J381" s="9"/>
      <c r="K381" s="9"/>
      <c r="L381" s="9"/>
      <c r="N381" s="9"/>
      <c r="O381" s="9"/>
      <c r="P381" s="9"/>
      <c r="Q381" s="9"/>
      <c r="R381" s="9"/>
      <c r="S381" s="9"/>
      <c r="T381" s="9"/>
      <c r="U381" s="9"/>
      <c r="V381" s="9"/>
      <c r="W381" s="9"/>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row>
    <row r="382" spans="2:95">
      <c r="B382" s="9"/>
      <c r="C382" s="9"/>
      <c r="D382" s="9"/>
      <c r="E382" s="9"/>
      <c r="F382" s="9"/>
      <c r="G382" s="9"/>
      <c r="H382" s="9"/>
      <c r="I382" s="9"/>
      <c r="J382" s="9"/>
      <c r="K382" s="9"/>
      <c r="L382" s="9"/>
      <c r="N382" s="9"/>
      <c r="O382" s="9"/>
      <c r="P382" s="9"/>
      <c r="Q382" s="9"/>
      <c r="R382" s="9"/>
      <c r="S382" s="9"/>
      <c r="T382" s="9"/>
      <c r="U382" s="9"/>
      <c r="V382" s="9"/>
      <c r="W382" s="9"/>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row>
    <row r="383" spans="2:95">
      <c r="B383" s="9"/>
      <c r="C383" s="9"/>
      <c r="D383" s="9"/>
      <c r="E383" s="9"/>
      <c r="F383" s="9"/>
      <c r="G383" s="9"/>
      <c r="H383" s="9"/>
      <c r="I383" s="9"/>
      <c r="J383" s="9"/>
      <c r="K383" s="9"/>
      <c r="L383" s="9"/>
      <c r="N383" s="9"/>
      <c r="O383" s="9"/>
      <c r="P383" s="9"/>
      <c r="Q383" s="9"/>
      <c r="R383" s="9"/>
      <c r="S383" s="9"/>
      <c r="T383" s="9"/>
      <c r="U383" s="9"/>
      <c r="V383" s="9"/>
      <c r="W383" s="9"/>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row>
    <row r="384" spans="2:95">
      <c r="B384" s="9"/>
      <c r="C384" s="9"/>
      <c r="D384" s="9"/>
      <c r="E384" s="9"/>
      <c r="F384" s="9"/>
      <c r="G384" s="9"/>
      <c r="H384" s="9"/>
      <c r="I384" s="9"/>
      <c r="J384" s="9"/>
      <c r="K384" s="9"/>
      <c r="L384" s="9"/>
      <c r="N384" s="9"/>
      <c r="O384" s="9"/>
      <c r="P384" s="9"/>
      <c r="Q384" s="9"/>
      <c r="R384" s="9"/>
      <c r="S384" s="9"/>
      <c r="T384" s="9"/>
      <c r="U384" s="9"/>
      <c r="V384" s="9"/>
      <c r="W384" s="9"/>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row>
    <row r="385" spans="2:95">
      <c r="B385" s="9"/>
      <c r="C385" s="9"/>
      <c r="D385" s="9"/>
      <c r="E385" s="9"/>
      <c r="F385" s="9"/>
      <c r="G385" s="9"/>
      <c r="H385" s="9"/>
      <c r="I385" s="9"/>
      <c r="J385" s="9"/>
      <c r="K385" s="9"/>
      <c r="L385" s="9"/>
      <c r="N385" s="9"/>
      <c r="O385" s="9"/>
      <c r="P385" s="9"/>
      <c r="Q385" s="9"/>
      <c r="R385" s="9"/>
      <c r="S385" s="9"/>
      <c r="T385" s="9"/>
      <c r="U385" s="9"/>
      <c r="V385" s="9"/>
      <c r="W385" s="9"/>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row>
    <row r="386" spans="2:95">
      <c r="B386" s="9"/>
      <c r="C386" s="9"/>
      <c r="D386" s="9"/>
      <c r="E386" s="9"/>
      <c r="F386" s="9"/>
      <c r="G386" s="9"/>
      <c r="H386" s="9"/>
      <c r="I386" s="9"/>
      <c r="J386" s="9"/>
      <c r="K386" s="9"/>
      <c r="L386" s="9"/>
      <c r="N386" s="9"/>
      <c r="O386" s="9"/>
      <c r="P386" s="9"/>
      <c r="Q386" s="9"/>
      <c r="R386" s="9"/>
      <c r="S386" s="9"/>
      <c r="T386" s="9"/>
      <c r="U386" s="9"/>
      <c r="V386" s="9"/>
      <c r="W386" s="9"/>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row>
    <row r="387" spans="2:95">
      <c r="B387" s="9"/>
      <c r="C387" s="9"/>
      <c r="D387" s="9"/>
      <c r="E387" s="9"/>
      <c r="F387" s="9"/>
      <c r="G387" s="9"/>
      <c r="H387" s="9"/>
      <c r="I387" s="9"/>
      <c r="J387" s="9"/>
      <c r="K387" s="9"/>
      <c r="L387" s="9"/>
      <c r="N387" s="9"/>
      <c r="O387" s="9"/>
      <c r="P387" s="9"/>
      <c r="Q387" s="9"/>
      <c r="R387" s="9"/>
      <c r="S387" s="9"/>
      <c r="T387" s="9"/>
      <c r="U387" s="9"/>
      <c r="V387" s="9"/>
      <c r="W387" s="9"/>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row>
    <row r="388" spans="2:95">
      <c r="B388" s="9"/>
      <c r="C388" s="9"/>
      <c r="D388" s="9"/>
      <c r="E388" s="9"/>
      <c r="F388" s="9"/>
      <c r="G388" s="9"/>
      <c r="H388" s="9"/>
      <c r="I388" s="9"/>
      <c r="J388" s="9"/>
      <c r="K388" s="9"/>
      <c r="L388" s="9"/>
      <c r="N388" s="9"/>
      <c r="O388" s="9"/>
      <c r="P388" s="9"/>
      <c r="Q388" s="9"/>
      <c r="R388" s="9"/>
      <c r="S388" s="9"/>
      <c r="T388" s="9"/>
      <c r="U388" s="9"/>
      <c r="V388" s="9"/>
      <c r="W388" s="9"/>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row>
    <row r="389" spans="2:95">
      <c r="B389" s="9"/>
      <c r="C389" s="9"/>
      <c r="D389" s="9"/>
      <c r="E389" s="9"/>
      <c r="F389" s="9"/>
      <c r="G389" s="9"/>
      <c r="H389" s="9"/>
      <c r="I389" s="9"/>
      <c r="J389" s="9"/>
      <c r="K389" s="9"/>
      <c r="L389" s="9"/>
      <c r="N389" s="9"/>
      <c r="O389" s="9"/>
      <c r="P389" s="9"/>
      <c r="Q389" s="9"/>
      <c r="R389" s="9"/>
      <c r="S389" s="9"/>
      <c r="T389" s="9"/>
      <c r="U389" s="9"/>
      <c r="V389" s="9"/>
      <c r="W389" s="9"/>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row>
    <row r="390" spans="2:95">
      <c r="B390" s="9"/>
      <c r="C390" s="9"/>
      <c r="D390" s="9"/>
      <c r="E390" s="9"/>
      <c r="F390" s="9"/>
      <c r="G390" s="9"/>
      <c r="H390" s="9"/>
      <c r="I390" s="9"/>
      <c r="J390" s="9"/>
      <c r="K390" s="9"/>
      <c r="L390" s="9"/>
      <c r="N390" s="9"/>
      <c r="O390" s="9"/>
      <c r="P390" s="9"/>
      <c r="Q390" s="9"/>
      <c r="R390" s="9"/>
      <c r="S390" s="9"/>
      <c r="T390" s="9"/>
      <c r="U390" s="9"/>
      <c r="V390" s="9"/>
      <c r="W390" s="9"/>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row>
    <row r="391" spans="2:95">
      <c r="B391" s="9"/>
      <c r="C391" s="9"/>
      <c r="D391" s="9"/>
      <c r="E391" s="9"/>
      <c r="F391" s="9"/>
      <c r="G391" s="9"/>
      <c r="H391" s="9"/>
      <c r="I391" s="9"/>
      <c r="J391" s="9"/>
      <c r="K391" s="9"/>
      <c r="L391" s="9"/>
      <c r="N391" s="9"/>
      <c r="O391" s="9"/>
      <c r="P391" s="9"/>
      <c r="Q391" s="9"/>
      <c r="R391" s="9"/>
      <c r="S391" s="9"/>
      <c r="T391" s="9"/>
      <c r="U391" s="9"/>
      <c r="V391" s="9"/>
      <c r="W391" s="9"/>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row>
    <row r="392" spans="2:95">
      <c r="B392" s="9"/>
      <c r="C392" s="9"/>
      <c r="D392" s="9"/>
      <c r="E392" s="9"/>
      <c r="F392" s="9"/>
      <c r="G392" s="9"/>
      <c r="H392" s="9"/>
      <c r="I392" s="9"/>
      <c r="J392" s="9"/>
      <c r="K392" s="9"/>
      <c r="L392" s="9"/>
      <c r="N392" s="9"/>
      <c r="O392" s="9"/>
      <c r="P392" s="9"/>
      <c r="Q392" s="9"/>
      <c r="R392" s="9"/>
      <c r="S392" s="9"/>
      <c r="T392" s="9"/>
      <c r="U392" s="9"/>
      <c r="V392" s="9"/>
      <c r="W392" s="9"/>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row>
    <row r="393" spans="2:95">
      <c r="B393" s="9"/>
      <c r="C393" s="9"/>
      <c r="D393" s="9"/>
      <c r="E393" s="9"/>
      <c r="F393" s="9"/>
      <c r="G393" s="9"/>
      <c r="H393" s="9"/>
      <c r="I393" s="9"/>
      <c r="J393" s="9"/>
      <c r="K393" s="9"/>
      <c r="L393" s="9"/>
      <c r="N393" s="9"/>
      <c r="O393" s="9"/>
      <c r="P393" s="9"/>
      <c r="Q393" s="9"/>
      <c r="R393" s="9"/>
      <c r="S393" s="9"/>
      <c r="T393" s="9"/>
      <c r="U393" s="9"/>
      <c r="V393" s="9"/>
      <c r="W393" s="9"/>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row>
    <row r="394" spans="2:95">
      <c r="B394" s="9"/>
      <c r="C394" s="9"/>
      <c r="D394" s="9"/>
      <c r="E394" s="9"/>
      <c r="F394" s="9"/>
      <c r="G394" s="9"/>
      <c r="H394" s="9"/>
      <c r="I394" s="9"/>
      <c r="J394" s="9"/>
      <c r="K394" s="9"/>
      <c r="L394" s="9"/>
      <c r="N394" s="9"/>
      <c r="O394" s="9"/>
      <c r="P394" s="9"/>
      <c r="Q394" s="9"/>
      <c r="R394" s="9"/>
      <c r="S394" s="9"/>
      <c r="T394" s="9"/>
      <c r="U394" s="9"/>
      <c r="V394" s="9"/>
      <c r="W394" s="9"/>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row>
    <row r="395" spans="2:95">
      <c r="B395" s="9"/>
      <c r="C395" s="9"/>
      <c r="D395" s="9"/>
      <c r="E395" s="9"/>
      <c r="F395" s="9"/>
      <c r="G395" s="9"/>
      <c r="H395" s="9"/>
      <c r="I395" s="9"/>
      <c r="J395" s="9"/>
      <c r="K395" s="9"/>
      <c r="L395" s="9"/>
      <c r="N395" s="9"/>
      <c r="O395" s="9"/>
      <c r="P395" s="9"/>
      <c r="Q395" s="9"/>
      <c r="R395" s="9"/>
      <c r="S395" s="9"/>
      <c r="T395" s="9"/>
      <c r="U395" s="9"/>
      <c r="V395" s="9"/>
      <c r="W395" s="9"/>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row>
    <row r="396" spans="2:95">
      <c r="B396" s="9"/>
      <c r="C396" s="9"/>
      <c r="D396" s="9"/>
      <c r="E396" s="9"/>
      <c r="F396" s="9"/>
      <c r="G396" s="9"/>
      <c r="H396" s="9"/>
      <c r="I396" s="9"/>
      <c r="J396" s="9"/>
      <c r="K396" s="9"/>
      <c r="L396" s="9"/>
      <c r="N396" s="9"/>
      <c r="O396" s="9"/>
      <c r="P396" s="9"/>
      <c r="Q396" s="9"/>
      <c r="R396" s="9"/>
      <c r="S396" s="9"/>
      <c r="T396" s="9"/>
      <c r="U396" s="9"/>
      <c r="V396" s="9"/>
      <c r="W396" s="9"/>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row>
    <row r="397" spans="2:95">
      <c r="B397" s="9"/>
      <c r="C397" s="9"/>
      <c r="D397" s="9"/>
      <c r="E397" s="9"/>
      <c r="F397" s="9"/>
      <c r="G397" s="9"/>
      <c r="H397" s="9"/>
      <c r="I397" s="9"/>
      <c r="J397" s="9"/>
      <c r="K397" s="9"/>
      <c r="L397" s="9"/>
      <c r="N397" s="9"/>
      <c r="O397" s="9"/>
      <c r="P397" s="9"/>
      <c r="Q397" s="9"/>
      <c r="R397" s="9"/>
      <c r="S397" s="9"/>
      <c r="T397" s="9"/>
      <c r="U397" s="9"/>
      <c r="V397" s="9"/>
      <c r="W397" s="9"/>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row>
    <row r="398" spans="2:95">
      <c r="B398" s="9"/>
      <c r="C398" s="9"/>
      <c r="D398" s="9"/>
      <c r="E398" s="9"/>
      <c r="F398" s="9"/>
      <c r="G398" s="9"/>
      <c r="H398" s="9"/>
      <c r="I398" s="9"/>
      <c r="J398" s="9"/>
      <c r="K398" s="9"/>
      <c r="L398" s="9"/>
      <c r="N398" s="9"/>
      <c r="O398" s="9"/>
      <c r="P398" s="9"/>
      <c r="Q398" s="9"/>
      <c r="R398" s="9"/>
      <c r="S398" s="9"/>
      <c r="T398" s="9"/>
      <c r="U398" s="9"/>
      <c r="V398" s="9"/>
      <c r="W398" s="9"/>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row>
    <row r="399" spans="2:95">
      <c r="B399" s="9"/>
      <c r="C399" s="9"/>
      <c r="D399" s="9"/>
      <c r="E399" s="9"/>
      <c r="F399" s="9"/>
      <c r="G399" s="9"/>
      <c r="H399" s="9"/>
      <c r="I399" s="9"/>
      <c r="J399" s="9"/>
      <c r="K399" s="9"/>
      <c r="L399" s="9"/>
      <c r="N399" s="9"/>
      <c r="O399" s="9"/>
      <c r="P399" s="9"/>
      <c r="Q399" s="9"/>
      <c r="R399" s="9"/>
      <c r="S399" s="9"/>
      <c r="T399" s="9"/>
      <c r="U399" s="9"/>
      <c r="V399" s="9"/>
      <c r="W399" s="9"/>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row>
    <row r="400" spans="2:95">
      <c r="B400" s="9"/>
      <c r="C400" s="9"/>
      <c r="D400" s="9"/>
      <c r="E400" s="9"/>
      <c r="F400" s="9"/>
      <c r="G400" s="9"/>
      <c r="H400" s="9"/>
      <c r="I400" s="9"/>
      <c r="J400" s="9"/>
      <c r="K400" s="9"/>
      <c r="L400" s="9"/>
      <c r="N400" s="9"/>
      <c r="O400" s="9"/>
      <c r="P400" s="9"/>
      <c r="Q400" s="9"/>
      <c r="R400" s="9"/>
      <c r="S400" s="9"/>
      <c r="T400" s="9"/>
      <c r="U400" s="9"/>
      <c r="V400" s="9"/>
      <c r="W400" s="9"/>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row>
    <row r="401" spans="2:95">
      <c r="B401" s="9"/>
      <c r="C401" s="9"/>
      <c r="D401" s="9"/>
      <c r="E401" s="9"/>
      <c r="F401" s="9"/>
      <c r="G401" s="9"/>
      <c r="H401" s="9"/>
      <c r="I401" s="9"/>
      <c r="J401" s="9"/>
      <c r="K401" s="9"/>
      <c r="L401" s="9"/>
      <c r="N401" s="9"/>
      <c r="O401" s="9"/>
      <c r="P401" s="9"/>
      <c r="Q401" s="9"/>
      <c r="R401" s="9"/>
      <c r="S401" s="9"/>
      <c r="T401" s="9"/>
      <c r="U401" s="9"/>
      <c r="V401" s="9"/>
      <c r="W401" s="9"/>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row>
    <row r="402" spans="2:95">
      <c r="B402" s="9"/>
      <c r="C402" s="9"/>
      <c r="D402" s="9"/>
      <c r="E402" s="9"/>
      <c r="F402" s="9"/>
      <c r="G402" s="9"/>
      <c r="H402" s="9"/>
      <c r="I402" s="9"/>
      <c r="J402" s="9"/>
      <c r="K402" s="9"/>
      <c r="L402" s="9"/>
      <c r="N402" s="9"/>
      <c r="O402" s="9"/>
      <c r="P402" s="9"/>
      <c r="Q402" s="9"/>
      <c r="R402" s="9"/>
      <c r="S402" s="9"/>
      <c r="T402" s="9"/>
      <c r="U402" s="9"/>
      <c r="V402" s="9"/>
      <c r="W402" s="9"/>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row>
    <row r="403" spans="2:95">
      <c r="B403" s="9"/>
      <c r="C403" s="9"/>
      <c r="D403" s="9"/>
      <c r="E403" s="9"/>
      <c r="F403" s="9"/>
      <c r="G403" s="9"/>
      <c r="H403" s="9"/>
      <c r="I403" s="9"/>
      <c r="J403" s="9"/>
      <c r="K403" s="9"/>
      <c r="L403" s="9"/>
      <c r="N403" s="9"/>
      <c r="O403" s="9"/>
      <c r="P403" s="9"/>
      <c r="Q403" s="9"/>
      <c r="R403" s="9"/>
      <c r="S403" s="9"/>
      <c r="T403" s="9"/>
      <c r="U403" s="9"/>
      <c r="V403" s="9"/>
      <c r="W403" s="9"/>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row>
    <row r="404" spans="2:95">
      <c r="B404" s="9"/>
      <c r="C404" s="9"/>
      <c r="D404" s="9"/>
      <c r="E404" s="9"/>
      <c r="F404" s="9"/>
      <c r="G404" s="9"/>
      <c r="H404" s="9"/>
      <c r="I404" s="9"/>
      <c r="J404" s="9"/>
      <c r="K404" s="9"/>
      <c r="L404" s="9"/>
      <c r="N404" s="9"/>
      <c r="O404" s="9"/>
      <c r="P404" s="9"/>
      <c r="Q404" s="9"/>
      <c r="R404" s="9"/>
      <c r="S404" s="9"/>
      <c r="T404" s="9"/>
      <c r="U404" s="9"/>
      <c r="V404" s="9"/>
      <c r="W404" s="9"/>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row>
    <row r="405" spans="2:95">
      <c r="B405" s="9"/>
      <c r="C405" s="9"/>
      <c r="D405" s="9"/>
      <c r="E405" s="9"/>
      <c r="F405" s="9"/>
      <c r="G405" s="9"/>
      <c r="H405" s="9"/>
      <c r="I405" s="9"/>
      <c r="J405" s="9"/>
      <c r="K405" s="9"/>
      <c r="L405" s="9"/>
      <c r="N405" s="9"/>
      <c r="O405" s="9"/>
      <c r="P405" s="9"/>
      <c r="Q405" s="9"/>
      <c r="R405" s="9"/>
      <c r="S405" s="9"/>
      <c r="T405" s="9"/>
      <c r="U405" s="9"/>
      <c r="V405" s="9"/>
      <c r="W405" s="9"/>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row>
    <row r="406" spans="2:95">
      <c r="B406" s="9"/>
      <c r="C406" s="9"/>
      <c r="D406" s="9"/>
      <c r="E406" s="9"/>
      <c r="F406" s="9"/>
      <c r="G406" s="9"/>
      <c r="H406" s="9"/>
      <c r="I406" s="9"/>
      <c r="J406" s="9"/>
      <c r="K406" s="9"/>
      <c r="L406" s="9"/>
      <c r="N406" s="9"/>
      <c r="O406" s="9"/>
      <c r="P406" s="9"/>
      <c r="Q406" s="9"/>
      <c r="R406" s="9"/>
      <c r="S406" s="9"/>
      <c r="T406" s="9"/>
      <c r="U406" s="9"/>
      <c r="V406" s="9"/>
      <c r="W406" s="9"/>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row>
    <row r="407" spans="2:95">
      <c r="B407" s="9"/>
      <c r="C407" s="9"/>
      <c r="D407" s="9"/>
      <c r="E407" s="9"/>
      <c r="F407" s="9"/>
      <c r="G407" s="9"/>
      <c r="H407" s="9"/>
      <c r="I407" s="9"/>
      <c r="J407" s="9"/>
      <c r="K407" s="9"/>
      <c r="L407" s="9"/>
      <c r="N407" s="9"/>
      <c r="O407" s="9"/>
      <c r="P407" s="9"/>
      <c r="Q407" s="9"/>
      <c r="R407" s="9"/>
      <c r="S407" s="9"/>
      <c r="T407" s="9"/>
      <c r="U407" s="9"/>
      <c r="V407" s="9"/>
      <c r="W407" s="9"/>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row>
    <row r="408" spans="2:95">
      <c r="B408" s="9"/>
      <c r="C408" s="9"/>
      <c r="D408" s="9"/>
      <c r="E408" s="9"/>
      <c r="F408" s="9"/>
      <c r="G408" s="9"/>
      <c r="H408" s="9"/>
      <c r="I408" s="9"/>
      <c r="J408" s="9"/>
      <c r="K408" s="9"/>
      <c r="L408" s="9"/>
      <c r="N408" s="9"/>
      <c r="O408" s="9"/>
      <c r="P408" s="9"/>
      <c r="Q408" s="9"/>
      <c r="R408" s="9"/>
      <c r="S408" s="9"/>
      <c r="T408" s="9"/>
      <c r="U408" s="9"/>
      <c r="V408" s="9"/>
      <c r="W408" s="9"/>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row>
    <row r="409" spans="2:95">
      <c r="B409" s="9"/>
      <c r="C409" s="9"/>
      <c r="D409" s="9"/>
      <c r="E409" s="9"/>
      <c r="F409" s="9"/>
      <c r="G409" s="9"/>
      <c r="H409" s="9"/>
      <c r="I409" s="9"/>
      <c r="J409" s="9"/>
      <c r="K409" s="9"/>
      <c r="L409" s="9"/>
      <c r="N409" s="9"/>
      <c r="O409" s="9"/>
      <c r="P409" s="9"/>
      <c r="Q409" s="9"/>
      <c r="R409" s="9"/>
      <c r="S409" s="9"/>
      <c r="T409" s="9"/>
      <c r="U409" s="9"/>
      <c r="V409" s="9"/>
      <c r="W409" s="9"/>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row>
    <row r="410" spans="2:95">
      <c r="B410" s="9"/>
      <c r="C410" s="9"/>
      <c r="D410" s="9"/>
      <c r="E410" s="9"/>
      <c r="F410" s="9"/>
      <c r="G410" s="9"/>
      <c r="H410" s="9"/>
      <c r="I410" s="9"/>
      <c r="J410" s="9"/>
      <c r="K410" s="9"/>
      <c r="L410" s="9"/>
      <c r="N410" s="9"/>
      <c r="O410" s="9"/>
      <c r="P410" s="9"/>
      <c r="Q410" s="9"/>
      <c r="R410" s="9"/>
      <c r="S410" s="9"/>
      <c r="T410" s="9"/>
      <c r="U410" s="9"/>
      <c r="V410" s="9"/>
      <c r="W410" s="9"/>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row>
    <row r="411" spans="2:95">
      <c r="B411" s="9"/>
      <c r="C411" s="9"/>
      <c r="D411" s="9"/>
      <c r="E411" s="9"/>
      <c r="F411" s="9"/>
      <c r="G411" s="9"/>
      <c r="H411" s="9"/>
      <c r="I411" s="9"/>
      <c r="J411" s="9"/>
      <c r="K411" s="9"/>
      <c r="L411" s="9"/>
      <c r="N411" s="9"/>
      <c r="O411" s="9"/>
      <c r="P411" s="9"/>
      <c r="Q411" s="9"/>
      <c r="R411" s="9"/>
      <c r="S411" s="9"/>
      <c r="T411" s="9"/>
      <c r="U411" s="9"/>
      <c r="V411" s="9"/>
      <c r="W411" s="9"/>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row>
    <row r="412" spans="2:95">
      <c r="B412" s="9"/>
      <c r="C412" s="9"/>
      <c r="D412" s="9"/>
      <c r="E412" s="9"/>
      <c r="F412" s="9"/>
      <c r="G412" s="9"/>
      <c r="H412" s="9"/>
      <c r="I412" s="9"/>
      <c r="J412" s="9"/>
      <c r="K412" s="9"/>
      <c r="L412" s="9"/>
      <c r="N412" s="9"/>
      <c r="O412" s="9"/>
      <c r="P412" s="9"/>
      <c r="Q412" s="9"/>
      <c r="R412" s="9"/>
      <c r="S412" s="9"/>
      <c r="T412" s="9"/>
      <c r="U412" s="9"/>
      <c r="V412" s="9"/>
      <c r="W412" s="9"/>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row>
    <row r="413" spans="2:95">
      <c r="B413" s="9"/>
      <c r="C413" s="9"/>
      <c r="D413" s="9"/>
      <c r="E413" s="9"/>
      <c r="F413" s="9"/>
      <c r="G413" s="9"/>
      <c r="H413" s="9"/>
      <c r="I413" s="9"/>
      <c r="J413" s="9"/>
      <c r="K413" s="9"/>
      <c r="L413" s="9"/>
      <c r="N413" s="9"/>
      <c r="O413" s="9"/>
      <c r="P413" s="9"/>
      <c r="Q413" s="9"/>
      <c r="R413" s="9"/>
      <c r="S413" s="9"/>
      <c r="T413" s="9"/>
      <c r="U413" s="9"/>
      <c r="V413" s="9"/>
      <c r="W413" s="9"/>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row>
    <row r="414" spans="2:95">
      <c r="B414" s="9"/>
      <c r="C414" s="9"/>
      <c r="D414" s="9"/>
      <c r="E414" s="9"/>
      <c r="F414" s="9"/>
      <c r="G414" s="9"/>
      <c r="H414" s="9"/>
      <c r="I414" s="9"/>
      <c r="J414" s="9"/>
      <c r="K414" s="9"/>
      <c r="L414" s="9"/>
      <c r="N414" s="9"/>
      <c r="O414" s="9"/>
      <c r="P414" s="9"/>
      <c r="Q414" s="9"/>
      <c r="R414" s="9"/>
      <c r="S414" s="9"/>
      <c r="T414" s="9"/>
      <c r="U414" s="9"/>
      <c r="V414" s="9"/>
      <c r="W414" s="9"/>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row>
    <row r="415" spans="2:95">
      <c r="B415" s="9"/>
      <c r="C415" s="9"/>
      <c r="D415" s="9"/>
      <c r="E415" s="9"/>
      <c r="F415" s="9"/>
      <c r="G415" s="9"/>
      <c r="H415" s="9"/>
      <c r="I415" s="9"/>
      <c r="J415" s="9"/>
      <c r="K415" s="9"/>
      <c r="L415" s="9"/>
      <c r="N415" s="9"/>
      <c r="O415" s="9"/>
      <c r="P415" s="9"/>
      <c r="Q415" s="9"/>
      <c r="R415" s="9"/>
      <c r="S415" s="9"/>
      <c r="T415" s="9"/>
      <c r="U415" s="9"/>
      <c r="V415" s="9"/>
      <c r="W415" s="9"/>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row>
    <row r="416" spans="2:95">
      <c r="B416" s="9"/>
      <c r="C416" s="9"/>
      <c r="D416" s="9"/>
      <c r="E416" s="9"/>
      <c r="F416" s="9"/>
      <c r="G416" s="9"/>
      <c r="H416" s="9"/>
      <c r="I416" s="9"/>
      <c r="J416" s="9"/>
      <c r="K416" s="9"/>
      <c r="L416" s="9"/>
      <c r="N416" s="9"/>
      <c r="O416" s="9"/>
      <c r="P416" s="9"/>
      <c r="Q416" s="9"/>
      <c r="R416" s="9"/>
      <c r="S416" s="9"/>
      <c r="T416" s="9"/>
      <c r="U416" s="9"/>
      <c r="V416" s="9"/>
      <c r="W416" s="9"/>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row>
    <row r="417" spans="2:95">
      <c r="B417" s="9"/>
      <c r="C417" s="9"/>
      <c r="D417" s="9"/>
      <c r="E417" s="9"/>
      <c r="F417" s="9"/>
      <c r="G417" s="9"/>
      <c r="H417" s="9"/>
      <c r="I417" s="9"/>
      <c r="J417" s="9"/>
      <c r="K417" s="9"/>
      <c r="L417" s="9"/>
      <c r="N417" s="9"/>
      <c r="O417" s="9"/>
      <c r="P417" s="9"/>
      <c r="Q417" s="9"/>
      <c r="R417" s="9"/>
      <c r="S417" s="9"/>
      <c r="T417" s="9"/>
      <c r="U417" s="9"/>
      <c r="V417" s="9"/>
      <c r="W417" s="9"/>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row>
    <row r="418" spans="2:95">
      <c r="B418" s="9"/>
      <c r="C418" s="9"/>
      <c r="D418" s="9"/>
      <c r="E418" s="9"/>
      <c r="F418" s="9"/>
      <c r="G418" s="9"/>
      <c r="H418" s="9"/>
      <c r="I418" s="9"/>
      <c r="J418" s="9"/>
      <c r="K418" s="9"/>
      <c r="L418" s="9"/>
      <c r="N418" s="9"/>
      <c r="O418" s="9"/>
      <c r="P418" s="9"/>
      <c r="Q418" s="9"/>
      <c r="R418" s="9"/>
      <c r="S418" s="9"/>
      <c r="T418" s="9"/>
      <c r="U418" s="9"/>
      <c r="V418" s="9"/>
      <c r="W418" s="9"/>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row>
    <row r="419" spans="2:95">
      <c r="B419" s="9"/>
      <c r="C419" s="9"/>
      <c r="D419" s="9"/>
      <c r="E419" s="9"/>
      <c r="F419" s="9"/>
      <c r="G419" s="9"/>
      <c r="H419" s="9"/>
      <c r="I419" s="9"/>
      <c r="J419" s="9"/>
      <c r="K419" s="9"/>
      <c r="L419" s="9"/>
      <c r="N419" s="9"/>
      <c r="O419" s="9"/>
      <c r="P419" s="9"/>
      <c r="Q419" s="9"/>
      <c r="R419" s="9"/>
      <c r="S419" s="9"/>
      <c r="T419" s="9"/>
      <c r="U419" s="9"/>
      <c r="V419" s="9"/>
      <c r="W419" s="9"/>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row>
    <row r="420" spans="2:95">
      <c r="B420" s="9"/>
      <c r="C420" s="9"/>
      <c r="D420" s="9"/>
      <c r="E420" s="9"/>
      <c r="F420" s="9"/>
      <c r="G420" s="9"/>
      <c r="H420" s="9"/>
      <c r="I420" s="9"/>
      <c r="J420" s="9"/>
      <c r="K420" s="9"/>
      <c r="L420" s="9"/>
      <c r="N420" s="9"/>
      <c r="O420" s="9"/>
      <c r="P420" s="9"/>
      <c r="Q420" s="9"/>
      <c r="R420" s="9"/>
      <c r="S420" s="9"/>
      <c r="T420" s="9"/>
      <c r="U420" s="9"/>
      <c r="V420" s="9"/>
      <c r="W420" s="9"/>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row>
    <row r="421" spans="2:95">
      <c r="B421" s="9"/>
      <c r="C421" s="9"/>
      <c r="D421" s="9"/>
      <c r="E421" s="9"/>
      <c r="F421" s="9"/>
      <c r="G421" s="9"/>
      <c r="H421" s="9"/>
      <c r="I421" s="9"/>
      <c r="J421" s="9"/>
      <c r="K421" s="9"/>
      <c r="L421" s="9"/>
      <c r="N421" s="9"/>
      <c r="O421" s="9"/>
      <c r="P421" s="9"/>
      <c r="Q421" s="9"/>
      <c r="R421" s="9"/>
      <c r="S421" s="9"/>
      <c r="T421" s="9"/>
      <c r="U421" s="9"/>
      <c r="V421" s="9"/>
      <c r="W421" s="9"/>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row>
    <row r="422" spans="2:95">
      <c r="B422" s="9"/>
      <c r="C422" s="9"/>
      <c r="D422" s="9"/>
      <c r="E422" s="9"/>
      <c r="F422" s="9"/>
      <c r="G422" s="9"/>
      <c r="H422" s="9"/>
      <c r="I422" s="9"/>
      <c r="J422" s="9"/>
      <c r="K422" s="9"/>
      <c r="L422" s="9"/>
      <c r="N422" s="9"/>
      <c r="O422" s="9"/>
      <c r="P422" s="9"/>
      <c r="Q422" s="9"/>
      <c r="R422" s="9"/>
      <c r="S422" s="9"/>
      <c r="T422" s="9"/>
      <c r="U422" s="9"/>
      <c r="V422" s="9"/>
      <c r="W422" s="9"/>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row>
    <row r="423" spans="2:95">
      <c r="B423" s="9"/>
      <c r="C423" s="9"/>
      <c r="D423" s="9"/>
      <c r="E423" s="9"/>
      <c r="F423" s="9"/>
      <c r="G423" s="9"/>
      <c r="H423" s="9"/>
      <c r="I423" s="9"/>
      <c r="J423" s="9"/>
      <c r="K423" s="9"/>
      <c r="L423" s="9"/>
      <c r="N423" s="9"/>
      <c r="O423" s="9"/>
      <c r="P423" s="9"/>
      <c r="Q423" s="9"/>
      <c r="R423" s="9"/>
      <c r="S423" s="9"/>
      <c r="T423" s="9"/>
      <c r="U423" s="9"/>
      <c r="V423" s="9"/>
      <c r="W423" s="9"/>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row>
    <row r="424" spans="2:95">
      <c r="B424" s="9"/>
      <c r="C424" s="9"/>
      <c r="D424" s="9"/>
      <c r="E424" s="9"/>
      <c r="F424" s="9"/>
      <c r="G424" s="9"/>
      <c r="H424" s="9"/>
      <c r="I424" s="9"/>
      <c r="J424" s="9"/>
      <c r="K424" s="9"/>
      <c r="L424" s="9"/>
      <c r="N424" s="9"/>
      <c r="O424" s="9"/>
      <c r="P424" s="9"/>
      <c r="Q424" s="9"/>
      <c r="R424" s="9"/>
      <c r="S424" s="9"/>
      <c r="T424" s="9"/>
      <c r="U424" s="9"/>
      <c r="V424" s="9"/>
      <c r="W424" s="9"/>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row>
    <row r="425" spans="2:95">
      <c r="B425" s="9"/>
      <c r="C425" s="9"/>
      <c r="D425" s="9"/>
      <c r="E425" s="9"/>
      <c r="F425" s="9"/>
      <c r="G425" s="9"/>
      <c r="H425" s="9"/>
      <c r="I425" s="9"/>
      <c r="J425" s="9"/>
      <c r="K425" s="9"/>
      <c r="L425" s="9"/>
      <c r="N425" s="9"/>
      <c r="O425" s="9"/>
      <c r="P425" s="9"/>
      <c r="Q425" s="9"/>
      <c r="R425" s="9"/>
      <c r="S425" s="9"/>
      <c r="T425" s="9"/>
      <c r="U425" s="9"/>
      <c r="V425" s="9"/>
      <c r="W425" s="9"/>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row>
    <row r="426" spans="2:95">
      <c r="B426" s="9"/>
      <c r="C426" s="9"/>
      <c r="D426" s="9"/>
      <c r="E426" s="9"/>
      <c r="F426" s="9"/>
      <c r="G426" s="9"/>
      <c r="H426" s="9"/>
      <c r="I426" s="9"/>
      <c r="J426" s="9"/>
      <c r="K426" s="9"/>
      <c r="L426" s="9"/>
      <c r="N426" s="9"/>
      <c r="O426" s="9"/>
      <c r="P426" s="9"/>
      <c r="Q426" s="9"/>
      <c r="R426" s="9"/>
      <c r="S426" s="9"/>
      <c r="T426" s="9"/>
      <c r="U426" s="9"/>
      <c r="V426" s="9"/>
      <c r="W426" s="9"/>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row>
    <row r="427" spans="2:95">
      <c r="B427" s="9"/>
      <c r="C427" s="9"/>
      <c r="D427" s="9"/>
      <c r="E427" s="9"/>
      <c r="F427" s="9"/>
      <c r="G427" s="9"/>
      <c r="H427" s="9"/>
      <c r="I427" s="9"/>
      <c r="J427" s="9"/>
      <c r="K427" s="9"/>
      <c r="L427" s="9"/>
      <c r="N427" s="9"/>
      <c r="O427" s="9"/>
      <c r="P427" s="9"/>
      <c r="Q427" s="9"/>
      <c r="R427" s="9"/>
      <c r="S427" s="9"/>
      <c r="T427" s="9"/>
      <c r="U427" s="9"/>
      <c r="V427" s="9"/>
      <c r="W427" s="9"/>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row>
    <row r="428" spans="2:95">
      <c r="B428" s="9"/>
      <c r="C428" s="9"/>
      <c r="D428" s="9"/>
      <c r="E428" s="9"/>
      <c r="F428" s="9"/>
      <c r="G428" s="9"/>
      <c r="H428" s="9"/>
      <c r="I428" s="9"/>
      <c r="J428" s="9"/>
      <c r="K428" s="9"/>
      <c r="L428" s="9"/>
      <c r="N428" s="9"/>
      <c r="O428" s="9"/>
      <c r="P428" s="9"/>
      <c r="Q428" s="9"/>
      <c r="R428" s="9"/>
      <c r="S428" s="9"/>
      <c r="T428" s="9"/>
      <c r="U428" s="9"/>
      <c r="V428" s="9"/>
      <c r="W428" s="9"/>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row>
    <row r="429" spans="2:95">
      <c r="B429" s="9"/>
      <c r="C429" s="9"/>
      <c r="D429" s="9"/>
      <c r="E429" s="9"/>
      <c r="F429" s="9"/>
      <c r="G429" s="9"/>
      <c r="H429" s="9"/>
      <c r="I429" s="9"/>
      <c r="J429" s="9"/>
      <c r="K429" s="9"/>
      <c r="L429" s="9"/>
      <c r="N429" s="9"/>
      <c r="O429" s="9"/>
      <c r="P429" s="9"/>
      <c r="Q429" s="9"/>
      <c r="R429" s="9"/>
      <c r="S429" s="9"/>
      <c r="T429" s="9"/>
      <c r="U429" s="9"/>
      <c r="V429" s="9"/>
      <c r="W429" s="9"/>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row>
    <row r="430" spans="2:95">
      <c r="B430" s="9"/>
      <c r="C430" s="9"/>
      <c r="D430" s="9"/>
      <c r="E430" s="9"/>
      <c r="F430" s="9"/>
      <c r="G430" s="9"/>
      <c r="H430" s="9"/>
      <c r="I430" s="9"/>
      <c r="J430" s="9"/>
      <c r="K430" s="9"/>
      <c r="L430" s="9"/>
      <c r="N430" s="9"/>
      <c r="O430" s="9"/>
      <c r="P430" s="9"/>
      <c r="Q430" s="9"/>
      <c r="R430" s="9"/>
      <c r="S430" s="9"/>
      <c r="T430" s="9"/>
      <c r="U430" s="9"/>
      <c r="V430" s="9"/>
      <c r="W430" s="9"/>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row>
    <row r="431" spans="2:95">
      <c r="B431" s="9"/>
      <c r="C431" s="9"/>
      <c r="D431" s="9"/>
      <c r="E431" s="9"/>
      <c r="F431" s="9"/>
      <c r="G431" s="9"/>
      <c r="H431" s="9"/>
      <c r="I431" s="9"/>
      <c r="J431" s="9"/>
      <c r="K431" s="9"/>
      <c r="L431" s="9"/>
      <c r="N431" s="9"/>
      <c r="O431" s="9"/>
      <c r="P431" s="9"/>
      <c r="Q431" s="9"/>
      <c r="R431" s="9"/>
      <c r="S431" s="9"/>
      <c r="T431" s="9"/>
      <c r="U431" s="9"/>
      <c r="V431" s="9"/>
      <c r="W431" s="9"/>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row>
    <row r="432" spans="2:95">
      <c r="B432" s="9"/>
      <c r="C432" s="9"/>
      <c r="D432" s="9"/>
      <c r="E432" s="9"/>
      <c r="F432" s="9"/>
      <c r="G432" s="9"/>
      <c r="H432" s="9"/>
      <c r="I432" s="9"/>
      <c r="J432" s="9"/>
      <c r="K432" s="9"/>
      <c r="L432" s="9"/>
      <c r="N432" s="9"/>
      <c r="O432" s="9"/>
      <c r="P432" s="9"/>
      <c r="Q432" s="9"/>
      <c r="R432" s="9"/>
      <c r="S432" s="9"/>
      <c r="T432" s="9"/>
      <c r="U432" s="9"/>
      <c r="V432" s="9"/>
      <c r="W432" s="9"/>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row>
    <row r="433" spans="2:95">
      <c r="B433" s="9"/>
      <c r="C433" s="9"/>
      <c r="D433" s="9"/>
      <c r="E433" s="9"/>
      <c r="F433" s="9"/>
      <c r="G433" s="9"/>
      <c r="H433" s="9"/>
      <c r="I433" s="9"/>
      <c r="J433" s="9"/>
      <c r="K433" s="9"/>
      <c r="L433" s="9"/>
      <c r="N433" s="9"/>
      <c r="O433" s="9"/>
      <c r="P433" s="9"/>
      <c r="Q433" s="9"/>
      <c r="R433" s="9"/>
      <c r="S433" s="9"/>
      <c r="T433" s="9"/>
      <c r="U433" s="9"/>
      <c r="V433" s="9"/>
      <c r="W433" s="9"/>
      <c r="X433" s="1"/>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row>
    <row r="434" spans="2:95">
      <c r="B434" s="9"/>
      <c r="C434" s="9"/>
      <c r="D434" s="9"/>
      <c r="E434" s="9"/>
      <c r="F434" s="9"/>
      <c r="G434" s="9"/>
      <c r="H434" s="9"/>
      <c r="I434" s="9"/>
      <c r="J434" s="9"/>
      <c r="K434" s="9"/>
      <c r="L434" s="9"/>
      <c r="N434" s="9"/>
      <c r="O434" s="9"/>
      <c r="P434" s="9"/>
      <c r="Q434" s="9"/>
      <c r="R434" s="9"/>
      <c r="S434" s="9"/>
      <c r="T434" s="9"/>
      <c r="U434" s="9"/>
      <c r="V434" s="9"/>
      <c r="W434" s="9"/>
      <c r="X434" s="1"/>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row>
    <row r="435" spans="2:95">
      <c r="B435" s="9"/>
      <c r="C435" s="9"/>
      <c r="D435" s="9"/>
      <c r="E435" s="9"/>
      <c r="F435" s="9"/>
      <c r="G435" s="9"/>
      <c r="H435" s="9"/>
      <c r="I435" s="9"/>
      <c r="J435" s="9"/>
      <c r="K435" s="9"/>
      <c r="L435" s="9"/>
      <c r="N435" s="9"/>
      <c r="O435" s="9"/>
      <c r="P435" s="9"/>
      <c r="Q435" s="9"/>
      <c r="R435" s="9"/>
      <c r="S435" s="9"/>
      <c r="T435" s="9"/>
      <c r="U435" s="9"/>
      <c r="V435" s="9"/>
      <c r="W435" s="9"/>
      <c r="X435" s="1"/>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row>
    <row r="436" spans="2:95">
      <c r="B436" s="9"/>
      <c r="C436" s="9"/>
      <c r="D436" s="9"/>
      <c r="E436" s="9"/>
      <c r="F436" s="9"/>
      <c r="G436" s="9"/>
      <c r="H436" s="9"/>
      <c r="I436" s="9"/>
      <c r="J436" s="9"/>
      <c r="K436" s="9"/>
      <c r="L436" s="9"/>
      <c r="N436" s="9"/>
      <c r="O436" s="9"/>
      <c r="P436" s="9"/>
      <c r="Q436" s="9"/>
      <c r="R436" s="9"/>
      <c r="S436" s="9"/>
      <c r="T436" s="9"/>
      <c r="U436" s="9"/>
      <c r="V436" s="9"/>
      <c r="W436" s="9"/>
      <c r="X436" s="1"/>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row>
    <row r="437" spans="2:95">
      <c r="B437" s="9"/>
      <c r="C437" s="9"/>
      <c r="D437" s="9"/>
      <c r="E437" s="9"/>
      <c r="F437" s="9"/>
      <c r="G437" s="9"/>
      <c r="H437" s="9"/>
      <c r="I437" s="9"/>
      <c r="J437" s="9"/>
      <c r="K437" s="9"/>
      <c r="L437" s="9"/>
      <c r="N437" s="9"/>
      <c r="O437" s="9"/>
      <c r="P437" s="9"/>
      <c r="Q437" s="9"/>
      <c r="R437" s="9"/>
      <c r="S437" s="9"/>
      <c r="T437" s="9"/>
      <c r="U437" s="9"/>
      <c r="V437" s="9"/>
      <c r="W437" s="9"/>
      <c r="X437" s="1"/>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row>
    <row r="438" spans="2:95">
      <c r="B438" s="9"/>
      <c r="C438" s="9"/>
      <c r="D438" s="9"/>
      <c r="E438" s="9"/>
      <c r="F438" s="9"/>
      <c r="G438" s="9"/>
      <c r="H438" s="9"/>
      <c r="I438" s="9"/>
      <c r="J438" s="9"/>
      <c r="K438" s="9"/>
      <c r="L438" s="9"/>
      <c r="N438" s="9"/>
      <c r="O438" s="9"/>
      <c r="P438" s="9"/>
      <c r="Q438" s="9"/>
      <c r="R438" s="9"/>
      <c r="S438" s="9"/>
      <c r="T438" s="9"/>
      <c r="U438" s="9"/>
      <c r="V438" s="9"/>
      <c r="W438" s="9"/>
      <c r="X438" s="1"/>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row>
    <row r="439" spans="2:95">
      <c r="B439" s="9"/>
      <c r="C439" s="9"/>
      <c r="D439" s="9"/>
      <c r="E439" s="9"/>
      <c r="F439" s="9"/>
      <c r="G439" s="9"/>
      <c r="H439" s="9"/>
      <c r="I439" s="9"/>
      <c r="J439" s="9"/>
      <c r="K439" s="9"/>
      <c r="L439" s="9"/>
      <c r="N439" s="9"/>
      <c r="O439" s="9"/>
      <c r="P439" s="9"/>
      <c r="Q439" s="9"/>
      <c r="R439" s="9"/>
      <c r="S439" s="9"/>
      <c r="T439" s="9"/>
      <c r="U439" s="9"/>
      <c r="V439" s="9"/>
      <c r="W439" s="9"/>
      <c r="X439" s="1"/>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row>
    <row r="440" spans="2:95">
      <c r="B440" s="9"/>
      <c r="C440" s="9"/>
      <c r="D440" s="9"/>
      <c r="E440" s="9"/>
      <c r="F440" s="9"/>
      <c r="G440" s="9"/>
      <c r="H440" s="9"/>
      <c r="I440" s="9"/>
      <c r="J440" s="9"/>
      <c r="K440" s="9"/>
      <c r="L440" s="9"/>
      <c r="N440" s="9"/>
      <c r="O440" s="9"/>
      <c r="P440" s="9"/>
      <c r="Q440" s="9"/>
      <c r="R440" s="9"/>
      <c r="S440" s="9"/>
      <c r="T440" s="9"/>
      <c r="U440" s="9"/>
      <c r="V440" s="9"/>
      <c r="W440" s="9"/>
      <c r="X440" s="1"/>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row>
    <row r="441" spans="2:95">
      <c r="B441" s="9"/>
      <c r="C441" s="9"/>
      <c r="D441" s="9"/>
      <c r="E441" s="9"/>
      <c r="F441" s="9"/>
      <c r="G441" s="9"/>
      <c r="H441" s="9"/>
      <c r="I441" s="9"/>
      <c r="J441" s="9"/>
      <c r="K441" s="9"/>
      <c r="L441" s="9"/>
      <c r="N441" s="9"/>
      <c r="O441" s="9"/>
      <c r="P441" s="9"/>
      <c r="Q441" s="9"/>
      <c r="R441" s="9"/>
      <c r="S441" s="9"/>
      <c r="T441" s="9"/>
      <c r="U441" s="9"/>
      <c r="V441" s="9"/>
      <c r="W441" s="9"/>
      <c r="X441" s="1"/>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row>
    <row r="442" spans="2:95">
      <c r="B442" s="9"/>
      <c r="C442" s="9"/>
      <c r="D442" s="9"/>
      <c r="E442" s="9"/>
      <c r="F442" s="9"/>
      <c r="G442" s="9"/>
      <c r="H442" s="9"/>
      <c r="I442" s="9"/>
      <c r="J442" s="9"/>
      <c r="K442" s="9"/>
      <c r="L442" s="9"/>
      <c r="N442" s="9"/>
      <c r="O442" s="9"/>
      <c r="P442" s="9"/>
      <c r="Q442" s="9"/>
      <c r="R442" s="9"/>
      <c r="S442" s="9"/>
      <c r="T442" s="9"/>
      <c r="U442" s="9"/>
      <c r="V442" s="9"/>
      <c r="W442" s="9"/>
      <c r="X442" s="1"/>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row>
    <row r="443" spans="2:95">
      <c r="B443" s="9"/>
      <c r="C443" s="9"/>
      <c r="D443" s="9"/>
      <c r="E443" s="9"/>
      <c r="F443" s="9"/>
      <c r="G443" s="9"/>
      <c r="H443" s="9"/>
      <c r="I443" s="9"/>
      <c r="J443" s="9"/>
      <c r="K443" s="9"/>
      <c r="L443" s="9"/>
      <c r="N443" s="9"/>
      <c r="O443" s="9"/>
      <c r="P443" s="9"/>
      <c r="Q443" s="9"/>
      <c r="R443" s="9"/>
      <c r="S443" s="9"/>
      <c r="T443" s="9"/>
      <c r="U443" s="9"/>
      <c r="V443" s="9"/>
      <c r="W443" s="9"/>
      <c r="X443" s="1"/>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row>
    <row r="444" spans="2:95">
      <c r="B444" s="9"/>
      <c r="C444" s="9"/>
      <c r="D444" s="9"/>
      <c r="E444" s="9"/>
      <c r="F444" s="9"/>
      <c r="G444" s="9"/>
      <c r="H444" s="9"/>
      <c r="I444" s="9"/>
      <c r="J444" s="9"/>
      <c r="K444" s="9"/>
      <c r="L444" s="9"/>
      <c r="N444" s="9"/>
      <c r="O444" s="9"/>
      <c r="P444" s="9"/>
      <c r="Q444" s="9"/>
      <c r="R444" s="9"/>
      <c r="S444" s="9"/>
      <c r="T444" s="9"/>
      <c r="U444" s="9"/>
      <c r="V444" s="9"/>
      <c r="W444" s="9"/>
      <c r="X444" s="1"/>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row>
    <row r="445" spans="2:95">
      <c r="B445" s="9"/>
      <c r="C445" s="9"/>
      <c r="D445" s="9"/>
      <c r="E445" s="9"/>
      <c r="F445" s="9"/>
      <c r="G445" s="9"/>
      <c r="H445" s="9"/>
      <c r="I445" s="9"/>
      <c r="J445" s="9"/>
      <c r="K445" s="9"/>
      <c r="L445" s="9"/>
      <c r="N445" s="9"/>
      <c r="O445" s="9"/>
      <c r="P445" s="9"/>
      <c r="Q445" s="9"/>
      <c r="R445" s="9"/>
      <c r="S445" s="9"/>
      <c r="T445" s="9"/>
      <c r="U445" s="9"/>
      <c r="V445" s="9"/>
      <c r="W445" s="9"/>
      <c r="X445" s="1"/>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row>
    <row r="446" spans="2:95">
      <c r="B446" s="9"/>
      <c r="C446" s="9"/>
      <c r="D446" s="9"/>
      <c r="E446" s="9"/>
      <c r="F446" s="9"/>
      <c r="G446" s="9"/>
      <c r="H446" s="9"/>
      <c r="I446" s="9"/>
      <c r="J446" s="9"/>
      <c r="K446" s="9"/>
      <c r="L446" s="9"/>
      <c r="N446" s="9"/>
      <c r="O446" s="9"/>
      <c r="P446" s="9"/>
      <c r="Q446" s="9"/>
      <c r="R446" s="9"/>
      <c r="S446" s="9"/>
      <c r="T446" s="9"/>
      <c r="U446" s="9"/>
      <c r="V446" s="9"/>
      <c r="W446" s="9"/>
      <c r="X446" s="1"/>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row>
    <row r="447" spans="2:95">
      <c r="B447" s="9"/>
      <c r="C447" s="9"/>
      <c r="D447" s="9"/>
      <c r="E447" s="9"/>
      <c r="F447" s="9"/>
      <c r="G447" s="9"/>
      <c r="H447" s="9"/>
      <c r="I447" s="9"/>
      <c r="J447" s="9"/>
      <c r="K447" s="9"/>
      <c r="L447" s="9"/>
      <c r="N447" s="9"/>
      <c r="O447" s="9"/>
      <c r="P447" s="9"/>
      <c r="Q447" s="9"/>
      <c r="R447" s="9"/>
      <c r="S447" s="9"/>
      <c r="T447" s="9"/>
      <c r="U447" s="9"/>
      <c r="V447" s="9"/>
      <c r="W447" s="9"/>
      <c r="X447" s="1"/>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row>
    <row r="448" spans="2:95">
      <c r="B448" s="9"/>
      <c r="C448" s="9"/>
      <c r="D448" s="9"/>
      <c r="E448" s="9"/>
      <c r="F448" s="9"/>
      <c r="G448" s="9"/>
      <c r="H448" s="9"/>
      <c r="I448" s="9"/>
      <c r="J448" s="9"/>
      <c r="K448" s="9"/>
      <c r="L448" s="9"/>
      <c r="N448" s="9"/>
      <c r="O448" s="9"/>
      <c r="P448" s="9"/>
      <c r="Q448" s="9"/>
      <c r="R448" s="9"/>
      <c r="S448" s="9"/>
      <c r="T448" s="9"/>
      <c r="U448" s="9"/>
      <c r="V448" s="9"/>
      <c r="W448" s="9"/>
      <c r="X448" s="1"/>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row>
    <row r="449" spans="2:95">
      <c r="B449" s="9"/>
      <c r="C449" s="9"/>
      <c r="D449" s="9"/>
      <c r="E449" s="9"/>
      <c r="F449" s="9"/>
      <c r="G449" s="9"/>
      <c r="H449" s="9"/>
      <c r="I449" s="9"/>
      <c r="J449" s="9"/>
      <c r="K449" s="9"/>
      <c r="L449" s="9"/>
      <c r="N449" s="9"/>
      <c r="O449" s="9"/>
      <c r="P449" s="9"/>
      <c r="Q449" s="9"/>
      <c r="R449" s="9"/>
      <c r="S449" s="9"/>
      <c r="T449" s="9"/>
      <c r="U449" s="9"/>
      <c r="V449" s="9"/>
      <c r="W449" s="9"/>
      <c r="X449" s="1"/>
      <c r="Y449" s="1"/>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row>
    <row r="450" spans="2:95">
      <c r="B450" s="9"/>
      <c r="C450" s="9"/>
      <c r="D450" s="9"/>
      <c r="E450" s="9"/>
      <c r="F450" s="9"/>
      <c r="G450" s="9"/>
      <c r="H450" s="9"/>
      <c r="I450" s="9"/>
      <c r="J450" s="9"/>
      <c r="K450" s="9"/>
      <c r="L450" s="9"/>
      <c r="N450" s="9"/>
      <c r="O450" s="9"/>
      <c r="P450" s="9"/>
      <c r="Q450" s="9"/>
      <c r="R450" s="9"/>
      <c r="S450" s="9"/>
      <c r="T450" s="9"/>
      <c r="U450" s="9"/>
      <c r="V450" s="9"/>
      <c r="W450" s="9"/>
      <c r="X450" s="1"/>
      <c r="Y450" s="1"/>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row>
    <row r="451" spans="2:95">
      <c r="B451" s="9"/>
      <c r="C451" s="9"/>
      <c r="D451" s="9"/>
      <c r="E451" s="9"/>
      <c r="F451" s="9"/>
      <c r="G451" s="9"/>
      <c r="H451" s="9"/>
      <c r="I451" s="9"/>
      <c r="J451" s="9"/>
      <c r="K451" s="9"/>
      <c r="L451" s="9"/>
      <c r="N451" s="9"/>
      <c r="O451" s="9"/>
      <c r="P451" s="9"/>
      <c r="Q451" s="9"/>
      <c r="R451" s="9"/>
      <c r="S451" s="9"/>
      <c r="T451" s="9"/>
      <c r="U451" s="9"/>
      <c r="V451" s="9"/>
      <c r="W451" s="9"/>
      <c r="X451" s="1"/>
      <c r="Y451" s="1"/>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row>
    <row r="452" spans="2:95">
      <c r="B452" s="9"/>
      <c r="C452" s="9"/>
      <c r="D452" s="9"/>
      <c r="E452" s="9"/>
      <c r="F452" s="9"/>
      <c r="G452" s="9"/>
      <c r="H452" s="9"/>
      <c r="I452" s="9"/>
      <c r="J452" s="9"/>
      <c r="K452" s="9"/>
      <c r="L452" s="9"/>
      <c r="N452" s="9"/>
      <c r="O452" s="9"/>
      <c r="P452" s="9"/>
      <c r="Q452" s="9"/>
      <c r="R452" s="9"/>
      <c r="S452" s="9"/>
      <c r="T452" s="9"/>
      <c r="U452" s="9"/>
      <c r="V452" s="9"/>
      <c r="W452" s="9"/>
      <c r="X452" s="1"/>
      <c r="Y452" s="1"/>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row>
    <row r="453" spans="2:95">
      <c r="B453" s="9"/>
      <c r="C453" s="9"/>
      <c r="D453" s="9"/>
      <c r="E453" s="9"/>
      <c r="F453" s="9"/>
      <c r="G453" s="9"/>
      <c r="H453" s="9"/>
      <c r="I453" s="9"/>
      <c r="J453" s="9"/>
      <c r="K453" s="9"/>
      <c r="L453" s="9"/>
      <c r="N453" s="9"/>
      <c r="O453" s="9"/>
      <c r="P453" s="9"/>
      <c r="Q453" s="9"/>
      <c r="R453" s="9"/>
      <c r="S453" s="9"/>
      <c r="T453" s="9"/>
      <c r="U453" s="9"/>
      <c r="V453" s="9"/>
      <c r="W453" s="9"/>
      <c r="X453" s="1"/>
      <c r="Y453" s="1"/>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row>
    <row r="454" spans="2:95">
      <c r="B454" s="9"/>
      <c r="C454" s="9"/>
      <c r="D454" s="9"/>
      <c r="E454" s="9"/>
      <c r="F454" s="9"/>
      <c r="G454" s="9"/>
      <c r="H454" s="9"/>
      <c r="I454" s="9"/>
      <c r="J454" s="9"/>
      <c r="K454" s="9"/>
      <c r="L454" s="9"/>
      <c r="N454" s="9"/>
      <c r="O454" s="9"/>
      <c r="P454" s="9"/>
      <c r="Q454" s="9"/>
      <c r="R454" s="9"/>
      <c r="S454" s="9"/>
      <c r="T454" s="9"/>
      <c r="U454" s="9"/>
      <c r="V454" s="9"/>
      <c r="W454" s="9"/>
      <c r="X454" s="1"/>
      <c r="Y454" s="1"/>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row>
    <row r="455" spans="2:95">
      <c r="B455" s="9"/>
      <c r="C455" s="9"/>
      <c r="D455" s="9"/>
      <c r="E455" s="9"/>
      <c r="F455" s="9"/>
      <c r="G455" s="9"/>
      <c r="H455" s="9"/>
      <c r="I455" s="9"/>
      <c r="J455" s="9"/>
      <c r="K455" s="9"/>
      <c r="L455" s="9"/>
      <c r="N455" s="9"/>
      <c r="O455" s="9"/>
      <c r="P455" s="9"/>
      <c r="Q455" s="9"/>
      <c r="R455" s="9"/>
      <c r="S455" s="9"/>
      <c r="T455" s="9"/>
      <c r="U455" s="9"/>
      <c r="V455" s="9"/>
      <c r="W455" s="9"/>
      <c r="X455" s="1"/>
      <c r="Y455" s="1"/>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row>
    <row r="456" spans="2:95">
      <c r="B456" s="9"/>
      <c r="C456" s="9"/>
      <c r="D456" s="9"/>
      <c r="E456" s="9"/>
      <c r="F456" s="9"/>
      <c r="G456" s="9"/>
      <c r="H456" s="9"/>
      <c r="I456" s="9"/>
      <c r="J456" s="9"/>
      <c r="K456" s="9"/>
      <c r="L456" s="9"/>
      <c r="N456" s="9"/>
      <c r="O456" s="9"/>
      <c r="P456" s="9"/>
      <c r="Q456" s="9"/>
      <c r="R456" s="9"/>
      <c r="S456" s="9"/>
      <c r="T456" s="9"/>
      <c r="U456" s="9"/>
      <c r="V456" s="9"/>
      <c r="W456" s="9"/>
      <c r="X456" s="1"/>
      <c r="Y456" s="1"/>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row>
    <row r="457" spans="2:95">
      <c r="B457" s="9"/>
      <c r="C457" s="9"/>
      <c r="D457" s="9"/>
      <c r="E457" s="9"/>
      <c r="F457" s="9"/>
      <c r="G457" s="9"/>
      <c r="H457" s="9"/>
      <c r="I457" s="9"/>
      <c r="J457" s="9"/>
      <c r="K457" s="9"/>
      <c r="L457" s="9"/>
      <c r="N457" s="9"/>
      <c r="O457" s="9"/>
      <c r="P457" s="9"/>
      <c r="Q457" s="9"/>
      <c r="R457" s="9"/>
      <c r="S457" s="9"/>
      <c r="T457" s="9"/>
      <c r="U457" s="9"/>
      <c r="V457" s="9"/>
      <c r="W457" s="9"/>
      <c r="X457" s="1"/>
      <c r="Y457" s="1"/>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row>
    <row r="458" spans="2:95">
      <c r="B458" s="9"/>
      <c r="C458" s="9"/>
      <c r="D458" s="9"/>
      <c r="E458" s="9"/>
      <c r="F458" s="9"/>
      <c r="G458" s="9"/>
      <c r="H458" s="9"/>
      <c r="I458" s="9"/>
      <c r="J458" s="9"/>
      <c r="K458" s="9"/>
      <c r="L458" s="9"/>
      <c r="N458" s="9"/>
      <c r="O458" s="9"/>
      <c r="P458" s="9"/>
      <c r="Q458" s="9"/>
      <c r="R458" s="9"/>
      <c r="S458" s="9"/>
      <c r="T458" s="9"/>
      <c r="U458" s="9"/>
      <c r="V458" s="9"/>
      <c r="W458" s="9"/>
      <c r="X458" s="1"/>
      <c r="Y458" s="1"/>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row>
    <row r="459" spans="2:95">
      <c r="B459" s="9"/>
      <c r="C459" s="9"/>
      <c r="D459" s="9"/>
      <c r="E459" s="9"/>
      <c r="F459" s="9"/>
      <c r="G459" s="9"/>
      <c r="H459" s="9"/>
      <c r="I459" s="9"/>
      <c r="J459" s="9"/>
      <c r="K459" s="9"/>
      <c r="L459" s="9"/>
      <c r="N459" s="9"/>
      <c r="O459" s="9"/>
      <c r="P459" s="9"/>
      <c r="Q459" s="9"/>
      <c r="R459" s="9"/>
      <c r="S459" s="9"/>
      <c r="T459" s="9"/>
      <c r="U459" s="9"/>
      <c r="V459" s="9"/>
      <c r="W459" s="9"/>
      <c r="X459" s="1"/>
      <c r="Y459" s="1"/>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row>
    <row r="460" spans="2:95">
      <c r="B460" s="9"/>
      <c r="C460" s="9"/>
      <c r="D460" s="9"/>
      <c r="E460" s="9"/>
      <c r="F460" s="9"/>
      <c r="G460" s="9"/>
      <c r="H460" s="9"/>
      <c r="I460" s="9"/>
      <c r="J460" s="9"/>
      <c r="K460" s="9"/>
      <c r="L460" s="9"/>
      <c r="N460" s="9"/>
      <c r="O460" s="9"/>
      <c r="P460" s="9"/>
      <c r="Q460" s="9"/>
      <c r="R460" s="9"/>
      <c r="S460" s="9"/>
      <c r="T460" s="9"/>
      <c r="U460" s="9"/>
      <c r="V460" s="9"/>
      <c r="W460" s="9"/>
      <c r="X460" s="1"/>
      <c r="Y460" s="1"/>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row>
    <row r="461" spans="2:95">
      <c r="B461" s="9"/>
      <c r="C461" s="9"/>
      <c r="D461" s="9"/>
      <c r="E461" s="9"/>
      <c r="F461" s="9"/>
      <c r="G461" s="9"/>
      <c r="H461" s="9"/>
      <c r="I461" s="9"/>
      <c r="J461" s="9"/>
      <c r="K461" s="9"/>
      <c r="L461" s="9"/>
      <c r="N461" s="9"/>
      <c r="O461" s="9"/>
      <c r="P461" s="9"/>
      <c r="Q461" s="9"/>
      <c r="R461" s="9"/>
      <c r="S461" s="9"/>
      <c r="T461" s="9"/>
      <c r="U461" s="9"/>
      <c r="V461" s="9"/>
      <c r="W461" s="9"/>
      <c r="X461" s="1"/>
      <c r="Y461" s="1"/>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row>
    <row r="462" spans="2:95">
      <c r="B462" s="9"/>
      <c r="C462" s="9"/>
      <c r="D462" s="9"/>
      <c r="E462" s="9"/>
      <c r="F462" s="9"/>
      <c r="G462" s="9"/>
      <c r="H462" s="9"/>
      <c r="I462" s="9"/>
      <c r="J462" s="9"/>
      <c r="K462" s="9"/>
      <c r="L462" s="9"/>
      <c r="N462" s="9"/>
      <c r="O462" s="9"/>
      <c r="P462" s="9"/>
      <c r="Q462" s="9"/>
      <c r="R462" s="9"/>
      <c r="S462" s="9"/>
      <c r="T462" s="9"/>
      <c r="U462" s="9"/>
      <c r="V462" s="9"/>
      <c r="W462" s="9"/>
      <c r="X462" s="1"/>
      <c r="Y462" s="1"/>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row>
    <row r="463" spans="2:95">
      <c r="B463" s="9"/>
      <c r="C463" s="9"/>
      <c r="D463" s="9"/>
      <c r="E463" s="9"/>
      <c r="F463" s="9"/>
      <c r="G463" s="9"/>
      <c r="H463" s="9"/>
      <c r="I463" s="9"/>
      <c r="J463" s="9"/>
      <c r="K463" s="9"/>
      <c r="L463" s="9"/>
      <c r="N463" s="9"/>
      <c r="O463" s="9"/>
      <c r="P463" s="9"/>
      <c r="Q463" s="9"/>
      <c r="R463" s="9"/>
      <c r="S463" s="9"/>
      <c r="T463" s="9"/>
      <c r="U463" s="9"/>
      <c r="V463" s="9"/>
      <c r="W463" s="9"/>
      <c r="X463" s="1"/>
      <c r="Y463" s="1"/>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row>
    <row r="464" spans="2:95">
      <c r="B464" s="9"/>
      <c r="C464" s="9"/>
      <c r="D464" s="9"/>
      <c r="E464" s="9"/>
      <c r="F464" s="9"/>
      <c r="G464" s="9"/>
      <c r="H464" s="9"/>
      <c r="I464" s="9"/>
      <c r="J464" s="9"/>
      <c r="K464" s="9"/>
      <c r="L464" s="9"/>
      <c r="N464" s="9"/>
      <c r="O464" s="9"/>
      <c r="P464" s="9"/>
      <c r="Q464" s="9"/>
      <c r="R464" s="9"/>
      <c r="S464" s="9"/>
      <c r="T464" s="9"/>
      <c r="U464" s="9"/>
      <c r="V464" s="9"/>
      <c r="W464" s="9"/>
      <c r="X464" s="1"/>
      <c r="Y464" s="1"/>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row>
    <row r="465" spans="2:95">
      <c r="B465" s="9"/>
      <c r="C465" s="9"/>
      <c r="D465" s="9"/>
      <c r="E465" s="9"/>
      <c r="F465" s="9"/>
      <c r="G465" s="9"/>
      <c r="H465" s="9"/>
      <c r="I465" s="9"/>
      <c r="J465" s="9"/>
      <c r="K465" s="9"/>
      <c r="L465" s="9"/>
      <c r="N465" s="9"/>
      <c r="O465" s="9"/>
      <c r="P465" s="9"/>
      <c r="Q465" s="9"/>
      <c r="R465" s="9"/>
      <c r="S465" s="9"/>
      <c r="T465" s="9"/>
      <c r="U465" s="9"/>
      <c r="V465" s="9"/>
      <c r="W465" s="9"/>
      <c r="X465" s="1"/>
      <c r="Y465" s="1"/>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row>
    <row r="466" spans="2:95">
      <c r="X466" s="1"/>
      <c r="Y466" s="1"/>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row>
    <row r="467" spans="2:95">
      <c r="X467" s="1"/>
      <c r="Y467" s="1"/>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row>
    <row r="468" spans="2:95">
      <c r="X468" s="1"/>
      <c r="Y468" s="1"/>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row>
    <row r="469" spans="2:95">
      <c r="X469" s="1"/>
      <c r="Y469" s="1"/>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row>
    <row r="470" spans="2:95">
      <c r="X470" s="1"/>
      <c r="Y470" s="1"/>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row>
    <row r="471" spans="2:95">
      <c r="X471" s="1"/>
      <c r="Y471" s="1"/>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row>
    <row r="472" spans="2:95">
      <c r="X472" s="1"/>
      <c r="Y472" s="1"/>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row>
    <row r="473" spans="2:95">
      <c r="X473" s="1"/>
      <c r="Y473" s="1"/>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row>
    <row r="474" spans="2:95">
      <c r="X474" s="1"/>
      <c r="Y474" s="1"/>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row>
    <row r="475" spans="2:95">
      <c r="X475" s="1"/>
      <c r="Y475" s="1"/>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row>
    <row r="476" spans="2:95">
      <c r="X476" s="1"/>
      <c r="Y476" s="1"/>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row>
    <row r="477" spans="2:95">
      <c r="X477" s="1"/>
      <c r="Y477" s="1"/>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row>
    <row r="478" spans="2:95">
      <c r="X478" s="1"/>
      <c r="Y478" s="1"/>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row>
    <row r="479" spans="2:95">
      <c r="X479" s="1"/>
      <c r="Y479" s="1"/>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row>
    <row r="480" spans="2:95">
      <c r="X480" s="1"/>
      <c r="Y480" s="1"/>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row>
    <row r="481" spans="24:95">
      <c r="X481" s="1"/>
      <c r="Y481" s="1"/>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row>
    <row r="482" spans="24:95">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row>
    <row r="483" spans="24:95">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row>
    <row r="484" spans="24:95">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row>
    <row r="485" spans="24:95">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row>
    <row r="486" spans="24:95">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row>
    <row r="487" spans="24:95">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row>
    <row r="488" spans="24:95">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row>
    <row r="489" spans="24:95">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row>
    <row r="490" spans="24:95">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row>
    <row r="491" spans="24:95">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row>
    <row r="492" spans="24:95">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row>
    <row r="493" spans="24:95">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row>
    <row r="494" spans="24:95">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row>
    <row r="495" spans="24:95">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row>
    <row r="496" spans="24:95">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row>
    <row r="497" spans="24:95">
      <c r="X497" s="1"/>
      <c r="Y497" s="1"/>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row>
    <row r="498" spans="24:95">
      <c r="X498" s="1"/>
      <c r="Y498" s="1"/>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row>
    <row r="499" spans="24:95">
      <c r="X499" s="1"/>
      <c r="Y499" s="1"/>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row>
    <row r="500" spans="24:95">
      <c r="X500" s="1"/>
      <c r="Y500" s="1"/>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row>
    <row r="501" spans="24:95">
      <c r="X501" s="1"/>
      <c r="Y501" s="1"/>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row>
    <row r="502" spans="24:95">
      <c r="X502" s="1"/>
      <c r="Y502" s="1"/>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row>
    <row r="503" spans="24:95">
      <c r="X503" s="1"/>
      <c r="Y503" s="1"/>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row>
    <row r="504" spans="24:95">
      <c r="X504" s="1"/>
      <c r="Y504" s="1"/>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row>
    <row r="505" spans="24:95">
      <c r="X505" s="1"/>
      <c r="Y505" s="1"/>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row>
    <row r="506" spans="24:95">
      <c r="X506" s="1"/>
      <c r="Y506" s="1"/>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row>
    <row r="507" spans="24:95">
      <c r="X507" s="1"/>
      <c r="Y507" s="1"/>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row>
    <row r="508" spans="24:95">
      <c r="X508" s="1"/>
      <c r="Y508" s="1"/>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row>
    <row r="509" spans="24:95">
      <c r="X509" s="1"/>
      <c r="Y509" s="1"/>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row>
    <row r="510" spans="24:95">
      <c r="X510" s="1"/>
      <c r="Y510" s="1"/>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row>
    <row r="511" spans="24:95">
      <c r="X511" s="1"/>
      <c r="Y511" s="1"/>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row>
    <row r="512" spans="24:95">
      <c r="X512" s="1"/>
      <c r="Y512" s="1"/>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row>
    <row r="513" spans="24:95">
      <c r="X513" s="1"/>
      <c r="Y513" s="1"/>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row>
    <row r="514" spans="24:95">
      <c r="X514" s="1"/>
      <c r="Y514" s="1"/>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row>
    <row r="515" spans="24:95">
      <c r="X515" s="1"/>
      <c r="Y515" s="1"/>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row>
    <row r="516" spans="24:95">
      <c r="X516" s="1"/>
      <c r="Y516" s="1"/>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row>
    <row r="517" spans="24:95">
      <c r="X517" s="1"/>
      <c r="Y517" s="1"/>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row>
    <row r="518" spans="24:95">
      <c r="X518" s="1"/>
      <c r="Y518" s="1"/>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row>
    <row r="519" spans="24:95">
      <c r="X519" s="1"/>
      <c r="Y519" s="1"/>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row>
    <row r="520" spans="24:95">
      <c r="X520" s="1"/>
      <c r="Y520" s="1"/>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row>
    <row r="521" spans="24:95">
      <c r="X521" s="1"/>
      <c r="Y521" s="1"/>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row>
    <row r="522" spans="24:95">
      <c r="X522" s="1"/>
      <c r="Y522" s="1"/>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row>
    <row r="523" spans="24:95">
      <c r="X523" s="1"/>
      <c r="Y523" s="1"/>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row>
    <row r="524" spans="24:95">
      <c r="X524" s="1"/>
      <c r="Y524" s="1"/>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row>
    <row r="525" spans="24:95">
      <c r="X525" s="1"/>
      <c r="Y525" s="1"/>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row>
    <row r="526" spans="24:95">
      <c r="X526" s="1"/>
      <c r="Y526" s="1"/>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row>
    <row r="527" spans="24:95">
      <c r="X527" s="1"/>
      <c r="Y527" s="1"/>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row>
    <row r="528" spans="24:95">
      <c r="X528" s="1"/>
      <c r="Y528" s="1"/>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row>
    <row r="529" spans="24:95">
      <c r="X529" s="1"/>
      <c r="Y529" s="1"/>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row>
    <row r="530" spans="24:95">
      <c r="X530" s="1"/>
      <c r="Y530" s="1"/>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row>
    <row r="531" spans="24:95">
      <c r="X531" s="1"/>
      <c r="Y531" s="1"/>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row>
    <row r="532" spans="24:95">
      <c r="X532" s="1"/>
      <c r="Y532" s="1"/>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row>
    <row r="533" spans="24:95">
      <c r="X533" s="1"/>
      <c r="Y533" s="1"/>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row>
    <row r="534" spans="24:95">
      <c r="X534" s="1"/>
      <c r="Y534" s="1"/>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row>
    <row r="535" spans="24:95">
      <c r="X535" s="1"/>
      <c r="Y535" s="1"/>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row>
    <row r="536" spans="24:95">
      <c r="X536" s="1"/>
      <c r="Y536" s="1"/>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row>
    <row r="537" spans="24:95">
      <c r="X537" s="1"/>
      <c r="Y537" s="1"/>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row>
    <row r="538" spans="24:95">
      <c r="X538" s="1"/>
      <c r="Y538" s="1"/>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row>
    <row r="539" spans="24:95">
      <c r="X539" s="1"/>
      <c r="Y539" s="1"/>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row>
    <row r="540" spans="24:95">
      <c r="X540" s="1"/>
      <c r="Y540" s="1"/>
      <c r="Z540" s="1"/>
      <c r="AA540" s="1"/>
      <c r="AB540" s="1"/>
      <c r="AC540" s="1"/>
      <c r="AD540" s="1"/>
      <c r="AE540" s="1"/>
      <c r="AF540" s="1"/>
      <c r="AG540" s="1"/>
      <c r="AH540" s="1"/>
      <c r="AI540" s="1"/>
      <c r="AJ540" s="1"/>
      <c r="AK540" s="1"/>
      <c r="AL540" s="1"/>
      <c r="AM540" s="1"/>
      <c r="AN540" s="1"/>
      <c r="AO540" s="1"/>
      <c r="AP540" s="1"/>
      <c r="AQ540" s="1"/>
      <c r="AR540" s="1"/>
      <c r="AS540" s="1"/>
      <c r="AT540" s="1"/>
      <c r="AU540" s="1"/>
      <c r="AV540" s="1"/>
      <c r="AW540" s="1"/>
      <c r="AX540" s="1"/>
      <c r="AY540" s="1"/>
      <c r="AZ540" s="1"/>
      <c r="BA540" s="1"/>
      <c r="BB540" s="1"/>
      <c r="BC540" s="1"/>
      <c r="BD540" s="1"/>
      <c r="BE540" s="1"/>
      <c r="BF540" s="1"/>
      <c r="BG540" s="1"/>
      <c r="BH540" s="1"/>
      <c r="BI540" s="1"/>
      <c r="BJ540" s="1"/>
      <c r="BK540" s="1"/>
      <c r="BL540" s="1"/>
      <c r="BM540" s="1"/>
      <c r="BN540" s="1"/>
      <c r="BO540" s="1"/>
      <c r="BP540" s="1"/>
      <c r="BQ540" s="1"/>
      <c r="BR540" s="1"/>
      <c r="BS540" s="1"/>
      <c r="BT540" s="1"/>
      <c r="BU540" s="1"/>
      <c r="BV540" s="1"/>
      <c r="BW540" s="1"/>
      <c r="BX540" s="1"/>
      <c r="BY540" s="1"/>
      <c r="BZ540" s="1"/>
      <c r="CA540" s="1"/>
      <c r="CB540" s="1"/>
      <c r="CC540" s="1"/>
      <c r="CD540" s="1"/>
      <c r="CE540" s="1"/>
      <c r="CF540" s="1"/>
      <c r="CG540" s="1"/>
      <c r="CH540" s="1"/>
      <c r="CI540" s="1"/>
      <c r="CJ540" s="1"/>
      <c r="CK540" s="1"/>
      <c r="CL540" s="1"/>
      <c r="CM540" s="1"/>
      <c r="CN540" s="1"/>
      <c r="CO540" s="1"/>
      <c r="CP540" s="1"/>
      <c r="CQ540" s="1"/>
    </row>
    <row r="541" spans="24:95">
      <c r="X541" s="1"/>
      <c r="Y541" s="1"/>
      <c r="Z541" s="1"/>
      <c r="AA541" s="1"/>
      <c r="AB541" s="1"/>
      <c r="AC541" s="1"/>
      <c r="AD541" s="1"/>
      <c r="AE541" s="1"/>
      <c r="AF541" s="1"/>
      <c r="AG541" s="1"/>
      <c r="AH541" s="1"/>
      <c r="AI541" s="1"/>
      <c r="AJ541" s="1"/>
      <c r="AK541" s="1"/>
      <c r="AL541" s="1"/>
      <c r="AM541" s="1"/>
      <c r="AN541" s="1"/>
      <c r="AO541" s="1"/>
      <c r="AP541" s="1"/>
      <c r="AQ541" s="1"/>
      <c r="AR541" s="1"/>
      <c r="AS541" s="1"/>
      <c r="AT541" s="1"/>
      <c r="AU541" s="1"/>
      <c r="AV541" s="1"/>
      <c r="AW541" s="1"/>
      <c r="AX541" s="1"/>
      <c r="AY541" s="1"/>
      <c r="AZ541" s="1"/>
      <c r="BA541" s="1"/>
      <c r="BB541" s="1"/>
      <c r="BC541" s="1"/>
      <c r="BD541" s="1"/>
      <c r="BE541" s="1"/>
      <c r="BF541" s="1"/>
      <c r="BG541" s="1"/>
      <c r="BH541" s="1"/>
      <c r="BI541" s="1"/>
      <c r="BJ541" s="1"/>
      <c r="BK541" s="1"/>
      <c r="BL541" s="1"/>
      <c r="BM541" s="1"/>
      <c r="BN541" s="1"/>
      <c r="BO541" s="1"/>
      <c r="BP541" s="1"/>
      <c r="BQ541" s="1"/>
      <c r="BR541" s="1"/>
      <c r="BS541" s="1"/>
      <c r="BT541" s="1"/>
      <c r="BU541" s="1"/>
      <c r="BV541" s="1"/>
      <c r="BW541" s="1"/>
      <c r="BX541" s="1"/>
      <c r="BY541" s="1"/>
      <c r="BZ541" s="1"/>
      <c r="CA541" s="1"/>
      <c r="CB541" s="1"/>
      <c r="CC541" s="1"/>
      <c r="CD541" s="1"/>
      <c r="CE541" s="1"/>
      <c r="CF541" s="1"/>
      <c r="CG541" s="1"/>
      <c r="CH541" s="1"/>
      <c r="CI541" s="1"/>
      <c r="CJ541" s="1"/>
      <c r="CK541" s="1"/>
      <c r="CL541" s="1"/>
      <c r="CM541" s="1"/>
      <c r="CN541" s="1"/>
      <c r="CO541" s="1"/>
      <c r="CP541" s="1"/>
      <c r="CQ541" s="1"/>
    </row>
    <row r="542" spans="24:95">
      <c r="X542" s="1"/>
      <c r="Y542" s="1"/>
      <c r="Z542" s="1"/>
      <c r="AA542" s="1"/>
      <c r="AB542" s="1"/>
      <c r="AC542" s="1"/>
      <c r="AD542" s="1"/>
      <c r="AE542" s="1"/>
      <c r="AF542" s="1"/>
      <c r="AG542" s="1"/>
      <c r="AH542" s="1"/>
      <c r="AI542" s="1"/>
      <c r="AJ542" s="1"/>
      <c r="AK542" s="1"/>
      <c r="AL542" s="1"/>
      <c r="AM542" s="1"/>
      <c r="AN542" s="1"/>
      <c r="AO542" s="1"/>
      <c r="AP542" s="1"/>
      <c r="AQ542" s="1"/>
      <c r="AR542" s="1"/>
      <c r="AS542" s="1"/>
      <c r="AT542" s="1"/>
      <c r="AU542" s="1"/>
      <c r="AV542" s="1"/>
      <c r="AW542" s="1"/>
      <c r="AX542" s="1"/>
      <c r="AY542" s="1"/>
      <c r="AZ542" s="1"/>
      <c r="BA542" s="1"/>
      <c r="BB542" s="1"/>
      <c r="BC542" s="1"/>
      <c r="BD542" s="1"/>
      <c r="BE542" s="1"/>
      <c r="BF542" s="1"/>
      <c r="BG542" s="1"/>
      <c r="BH542" s="1"/>
      <c r="BI542" s="1"/>
      <c r="BJ542" s="1"/>
      <c r="BK542" s="1"/>
      <c r="BL542" s="1"/>
      <c r="BM542" s="1"/>
      <c r="BN542" s="1"/>
      <c r="BO542" s="1"/>
      <c r="BP542" s="1"/>
      <c r="BQ542" s="1"/>
      <c r="BR542" s="1"/>
      <c r="BS542" s="1"/>
      <c r="BT542" s="1"/>
      <c r="BU542" s="1"/>
      <c r="BV542" s="1"/>
      <c r="BW542" s="1"/>
      <c r="BX542" s="1"/>
      <c r="BY542" s="1"/>
      <c r="BZ542" s="1"/>
      <c r="CA542" s="1"/>
      <c r="CB542" s="1"/>
      <c r="CC542" s="1"/>
      <c r="CD542" s="1"/>
      <c r="CE542" s="1"/>
      <c r="CF542" s="1"/>
      <c r="CG542" s="1"/>
      <c r="CH542" s="1"/>
      <c r="CI542" s="1"/>
      <c r="CJ542" s="1"/>
      <c r="CK542" s="1"/>
      <c r="CL542" s="1"/>
      <c r="CM542" s="1"/>
      <c r="CN542" s="1"/>
      <c r="CO542" s="1"/>
      <c r="CP542" s="1"/>
      <c r="CQ542" s="1"/>
    </row>
    <row r="543" spans="24:95">
      <c r="X543" s="1"/>
      <c r="Y543" s="1"/>
      <c r="Z543" s="1"/>
      <c r="AA543" s="1"/>
      <c r="AB543" s="1"/>
      <c r="AC543" s="1"/>
      <c r="AD543" s="1"/>
      <c r="AE543" s="1"/>
      <c r="AF543" s="1"/>
      <c r="AG543" s="1"/>
      <c r="AH543" s="1"/>
      <c r="AI543" s="1"/>
      <c r="AJ543" s="1"/>
      <c r="AK543" s="1"/>
      <c r="AL543" s="1"/>
      <c r="AM543" s="1"/>
      <c r="AN543" s="1"/>
      <c r="AO543" s="1"/>
      <c r="AP543" s="1"/>
      <c r="AQ543" s="1"/>
      <c r="AR543" s="1"/>
      <c r="AS543" s="1"/>
      <c r="AT543" s="1"/>
      <c r="AU543" s="1"/>
      <c r="AV543" s="1"/>
      <c r="AW543" s="1"/>
      <c r="AX543" s="1"/>
      <c r="AY543" s="1"/>
      <c r="AZ543" s="1"/>
      <c r="BA543" s="1"/>
      <c r="BB543" s="1"/>
      <c r="BC543" s="1"/>
      <c r="BD543" s="1"/>
      <c r="BE543" s="1"/>
      <c r="BF543" s="1"/>
      <c r="BG543" s="1"/>
      <c r="BH543" s="1"/>
      <c r="BI543" s="1"/>
      <c r="BJ543" s="1"/>
      <c r="BK543" s="1"/>
      <c r="BL543" s="1"/>
      <c r="BM543" s="1"/>
      <c r="BN543" s="1"/>
      <c r="BO543" s="1"/>
      <c r="BP543" s="1"/>
      <c r="BQ543" s="1"/>
      <c r="BR543" s="1"/>
      <c r="BS543" s="1"/>
      <c r="BT543" s="1"/>
      <c r="BU543" s="1"/>
      <c r="BV543" s="1"/>
      <c r="BW543" s="1"/>
      <c r="BX543" s="1"/>
      <c r="BY543" s="1"/>
      <c r="BZ543" s="1"/>
      <c r="CA543" s="1"/>
      <c r="CB543" s="1"/>
      <c r="CC543" s="1"/>
      <c r="CD543" s="1"/>
      <c r="CE543" s="1"/>
      <c r="CF543" s="1"/>
      <c r="CG543" s="1"/>
      <c r="CH543" s="1"/>
      <c r="CI543" s="1"/>
      <c r="CJ543" s="1"/>
      <c r="CK543" s="1"/>
      <c r="CL543" s="1"/>
      <c r="CM543" s="1"/>
      <c r="CN543" s="1"/>
      <c r="CO543" s="1"/>
      <c r="CP543" s="1"/>
      <c r="CQ543" s="1"/>
    </row>
    <row r="544" spans="24:95">
      <c r="X544" s="1"/>
      <c r="Y544" s="1"/>
      <c r="Z544" s="1"/>
      <c r="AA544" s="1"/>
      <c r="AB544" s="1"/>
      <c r="AC544" s="1"/>
      <c r="AD544" s="1"/>
      <c r="AE544" s="1"/>
      <c r="AF544" s="1"/>
      <c r="AG544" s="1"/>
      <c r="AH544" s="1"/>
      <c r="AI544" s="1"/>
      <c r="AJ544" s="1"/>
      <c r="AK544" s="1"/>
      <c r="AL544" s="1"/>
      <c r="AM544" s="1"/>
      <c r="AN544" s="1"/>
      <c r="AO544" s="1"/>
      <c r="AP544" s="1"/>
      <c r="AQ544" s="1"/>
      <c r="AR544" s="1"/>
      <c r="AS544" s="1"/>
      <c r="AT544" s="1"/>
      <c r="AU544" s="1"/>
      <c r="AV544" s="1"/>
      <c r="AW544" s="1"/>
      <c r="AX544" s="1"/>
      <c r="AY544" s="1"/>
      <c r="AZ544" s="1"/>
      <c r="BA544" s="1"/>
      <c r="BB544" s="1"/>
      <c r="BC544" s="1"/>
      <c r="BD544" s="1"/>
      <c r="BE544" s="1"/>
      <c r="BF544" s="1"/>
      <c r="BG544" s="1"/>
      <c r="BH544" s="1"/>
      <c r="BI544" s="1"/>
      <c r="BJ544" s="1"/>
      <c r="BK544" s="1"/>
      <c r="BL544" s="1"/>
      <c r="BM544" s="1"/>
      <c r="BN544" s="1"/>
      <c r="BO544" s="1"/>
      <c r="BP544" s="1"/>
      <c r="BQ544" s="1"/>
      <c r="BR544" s="1"/>
      <c r="BS544" s="1"/>
      <c r="BT544" s="1"/>
      <c r="BU544" s="1"/>
      <c r="BV544" s="1"/>
      <c r="BW544" s="1"/>
      <c r="BX544" s="1"/>
      <c r="BY544" s="1"/>
      <c r="BZ544" s="1"/>
      <c r="CA544" s="1"/>
      <c r="CB544" s="1"/>
      <c r="CC544" s="1"/>
      <c r="CD544" s="1"/>
      <c r="CE544" s="1"/>
      <c r="CF544" s="1"/>
      <c r="CG544" s="1"/>
      <c r="CH544" s="1"/>
      <c r="CI544" s="1"/>
      <c r="CJ544" s="1"/>
      <c r="CK544" s="1"/>
      <c r="CL544" s="1"/>
      <c r="CM544" s="1"/>
      <c r="CN544" s="1"/>
      <c r="CO544" s="1"/>
      <c r="CP544" s="1"/>
      <c r="CQ544" s="1"/>
    </row>
    <row r="545" spans="24:95">
      <c r="X545" s="1"/>
      <c r="Y545" s="1"/>
      <c r="Z545" s="1"/>
      <c r="AA545" s="1"/>
      <c r="AB545" s="1"/>
      <c r="AC545" s="1"/>
      <c r="AD545" s="1"/>
      <c r="AE545" s="1"/>
      <c r="AF545" s="1"/>
      <c r="AG545" s="1"/>
      <c r="AH545" s="1"/>
      <c r="AI545" s="1"/>
      <c r="AJ545" s="1"/>
      <c r="AK545" s="1"/>
      <c r="AL545" s="1"/>
      <c r="AM545" s="1"/>
      <c r="AN545" s="1"/>
      <c r="AO545" s="1"/>
      <c r="AP545" s="1"/>
      <c r="AQ545" s="1"/>
      <c r="AR545" s="1"/>
      <c r="AS545" s="1"/>
      <c r="AT545" s="1"/>
      <c r="AU545" s="1"/>
      <c r="AV545" s="1"/>
      <c r="AW545" s="1"/>
      <c r="AX545" s="1"/>
      <c r="AY545" s="1"/>
      <c r="AZ545" s="1"/>
      <c r="BA545" s="1"/>
      <c r="BB545" s="1"/>
      <c r="BC545" s="1"/>
      <c r="BD545" s="1"/>
      <c r="BE545" s="1"/>
      <c r="BF545" s="1"/>
      <c r="BG545" s="1"/>
      <c r="BH545" s="1"/>
      <c r="BI545" s="1"/>
      <c r="BJ545" s="1"/>
      <c r="BK545" s="1"/>
      <c r="BL545" s="1"/>
      <c r="BM545" s="1"/>
      <c r="BN545" s="1"/>
      <c r="BO545" s="1"/>
      <c r="BP545" s="1"/>
      <c r="BQ545" s="1"/>
      <c r="BR545" s="1"/>
      <c r="BS545" s="1"/>
      <c r="BT545" s="1"/>
      <c r="BU545" s="1"/>
      <c r="BV545" s="1"/>
      <c r="BW545" s="1"/>
      <c r="BX545" s="1"/>
      <c r="BY545" s="1"/>
      <c r="BZ545" s="1"/>
      <c r="CA545" s="1"/>
      <c r="CB545" s="1"/>
      <c r="CC545" s="1"/>
      <c r="CD545" s="1"/>
      <c r="CE545" s="1"/>
      <c r="CF545" s="1"/>
      <c r="CG545" s="1"/>
      <c r="CH545" s="1"/>
      <c r="CI545" s="1"/>
      <c r="CJ545" s="1"/>
      <c r="CK545" s="1"/>
      <c r="CL545" s="1"/>
      <c r="CM545" s="1"/>
      <c r="CN545" s="1"/>
      <c r="CO545" s="1"/>
      <c r="CP545" s="1"/>
      <c r="CQ545" s="1"/>
    </row>
    <row r="546" spans="24:95">
      <c r="X546" s="1"/>
      <c r="Y546" s="1"/>
      <c r="Z546" s="1"/>
      <c r="AA546" s="1"/>
      <c r="AB546" s="1"/>
      <c r="AC546" s="1"/>
      <c r="AD546" s="1"/>
      <c r="AE546" s="1"/>
      <c r="AF546" s="1"/>
      <c r="AG546" s="1"/>
      <c r="AH546" s="1"/>
      <c r="AI546" s="1"/>
      <c r="AJ546" s="1"/>
      <c r="AK546" s="1"/>
      <c r="AL546" s="1"/>
      <c r="AM546" s="1"/>
      <c r="AN546" s="1"/>
      <c r="AO546" s="1"/>
      <c r="AP546" s="1"/>
      <c r="AQ546" s="1"/>
      <c r="AR546" s="1"/>
      <c r="AS546" s="1"/>
      <c r="AT546" s="1"/>
      <c r="AU546" s="1"/>
      <c r="AV546" s="1"/>
      <c r="AW546" s="1"/>
      <c r="AX546" s="1"/>
      <c r="AY546" s="1"/>
      <c r="AZ546" s="1"/>
      <c r="BA546" s="1"/>
      <c r="BB546" s="1"/>
      <c r="BC546" s="1"/>
      <c r="BD546" s="1"/>
      <c r="BE546" s="1"/>
      <c r="BF546" s="1"/>
      <c r="BG546" s="1"/>
      <c r="BH546" s="1"/>
      <c r="BI546" s="1"/>
      <c r="BJ546" s="1"/>
      <c r="BK546" s="1"/>
      <c r="BL546" s="1"/>
      <c r="BM546" s="1"/>
      <c r="BN546" s="1"/>
      <c r="BO546" s="1"/>
      <c r="BP546" s="1"/>
      <c r="BQ546" s="1"/>
      <c r="BR546" s="1"/>
      <c r="BS546" s="1"/>
      <c r="BT546" s="1"/>
      <c r="BU546" s="1"/>
      <c r="BV546" s="1"/>
      <c r="BW546" s="1"/>
      <c r="BX546" s="1"/>
      <c r="BY546" s="1"/>
      <c r="BZ546" s="1"/>
      <c r="CA546" s="1"/>
      <c r="CB546" s="1"/>
      <c r="CC546" s="1"/>
      <c r="CD546" s="1"/>
      <c r="CE546" s="1"/>
      <c r="CF546" s="1"/>
      <c r="CG546" s="1"/>
      <c r="CH546" s="1"/>
      <c r="CI546" s="1"/>
      <c r="CJ546" s="1"/>
      <c r="CK546" s="1"/>
      <c r="CL546" s="1"/>
      <c r="CM546" s="1"/>
      <c r="CN546" s="1"/>
      <c r="CO546" s="1"/>
      <c r="CP546" s="1"/>
      <c r="CQ546" s="1"/>
    </row>
    <row r="547" spans="24:95">
      <c r="X547" s="1"/>
      <c r="Y547" s="1"/>
      <c r="Z547" s="1"/>
      <c r="AA547" s="1"/>
      <c r="AB547" s="1"/>
      <c r="AC547" s="1"/>
      <c r="AD547" s="1"/>
      <c r="AE547" s="1"/>
      <c r="AF547" s="1"/>
      <c r="AG547" s="1"/>
      <c r="AH547" s="1"/>
      <c r="AI547" s="1"/>
      <c r="AJ547" s="1"/>
      <c r="AK547" s="1"/>
      <c r="AL547" s="1"/>
      <c r="AM547" s="1"/>
      <c r="AN547" s="1"/>
      <c r="AO547" s="1"/>
      <c r="AP547" s="1"/>
      <c r="AQ547" s="1"/>
      <c r="AR547" s="1"/>
      <c r="AS547" s="1"/>
      <c r="AT547" s="1"/>
      <c r="AU547" s="1"/>
      <c r="AV547" s="1"/>
      <c r="AW547" s="1"/>
      <c r="AX547" s="1"/>
      <c r="AY547" s="1"/>
      <c r="AZ547" s="1"/>
      <c r="BA547" s="1"/>
      <c r="BB547" s="1"/>
      <c r="BC547" s="1"/>
      <c r="BD547" s="1"/>
      <c r="BE547" s="1"/>
      <c r="BF547" s="1"/>
      <c r="BG547" s="1"/>
      <c r="BH547" s="1"/>
      <c r="BI547" s="1"/>
      <c r="BJ547" s="1"/>
      <c r="BK547" s="1"/>
      <c r="BL547" s="1"/>
      <c r="BM547" s="1"/>
      <c r="BN547" s="1"/>
      <c r="BO547" s="1"/>
      <c r="BP547" s="1"/>
      <c r="BQ547" s="1"/>
      <c r="BR547" s="1"/>
      <c r="BS547" s="1"/>
      <c r="BT547" s="1"/>
      <c r="BU547" s="1"/>
      <c r="BV547" s="1"/>
      <c r="BW547" s="1"/>
      <c r="BX547" s="1"/>
      <c r="BY547" s="1"/>
      <c r="BZ547" s="1"/>
      <c r="CA547" s="1"/>
      <c r="CB547" s="1"/>
      <c r="CC547" s="1"/>
      <c r="CD547" s="1"/>
      <c r="CE547" s="1"/>
      <c r="CF547" s="1"/>
      <c r="CG547" s="1"/>
      <c r="CH547" s="1"/>
      <c r="CI547" s="1"/>
      <c r="CJ547" s="1"/>
      <c r="CK547" s="1"/>
      <c r="CL547" s="1"/>
      <c r="CM547" s="1"/>
      <c r="CN547" s="1"/>
      <c r="CO547" s="1"/>
      <c r="CP547" s="1"/>
      <c r="CQ547" s="1"/>
    </row>
    <row r="548" spans="24:95">
      <c r="X548" s="1"/>
      <c r="Y548" s="1"/>
      <c r="Z548" s="1"/>
      <c r="AA548" s="1"/>
      <c r="AB548" s="1"/>
      <c r="AC548" s="1"/>
      <c r="AD548" s="1"/>
      <c r="AE548" s="1"/>
      <c r="AF548" s="1"/>
      <c r="AG548" s="1"/>
      <c r="AH548" s="1"/>
      <c r="AI548" s="1"/>
      <c r="AJ548" s="1"/>
      <c r="AK548" s="1"/>
      <c r="AL548" s="1"/>
      <c r="AM548" s="1"/>
      <c r="AN548" s="1"/>
      <c r="AO548" s="1"/>
      <c r="AP548" s="1"/>
      <c r="AQ548" s="1"/>
      <c r="AR548" s="1"/>
      <c r="AS548" s="1"/>
      <c r="AT548" s="1"/>
      <c r="AU548" s="1"/>
      <c r="AV548" s="1"/>
      <c r="AW548" s="1"/>
      <c r="AX548" s="1"/>
      <c r="AY548" s="1"/>
      <c r="AZ548" s="1"/>
      <c r="BA548" s="1"/>
      <c r="BB548" s="1"/>
      <c r="BC548" s="1"/>
      <c r="BD548" s="1"/>
      <c r="BE548" s="1"/>
      <c r="BF548" s="1"/>
      <c r="BG548" s="1"/>
      <c r="BH548" s="1"/>
      <c r="BI548" s="1"/>
      <c r="BJ548" s="1"/>
      <c r="BK548" s="1"/>
      <c r="BL548" s="1"/>
      <c r="BM548" s="1"/>
      <c r="BN548" s="1"/>
      <c r="BO548" s="1"/>
      <c r="BP548" s="1"/>
      <c r="BQ548" s="1"/>
      <c r="BR548" s="1"/>
      <c r="BS548" s="1"/>
      <c r="BT548" s="1"/>
      <c r="BU548" s="1"/>
      <c r="BV548" s="1"/>
      <c r="BW548" s="1"/>
      <c r="BX548" s="1"/>
      <c r="BY548" s="1"/>
      <c r="BZ548" s="1"/>
      <c r="CA548" s="1"/>
      <c r="CB548" s="1"/>
      <c r="CC548" s="1"/>
      <c r="CD548" s="1"/>
      <c r="CE548" s="1"/>
      <c r="CF548" s="1"/>
      <c r="CG548" s="1"/>
      <c r="CH548" s="1"/>
      <c r="CI548" s="1"/>
      <c r="CJ548" s="1"/>
      <c r="CK548" s="1"/>
      <c r="CL548" s="1"/>
      <c r="CM548" s="1"/>
      <c r="CN548" s="1"/>
      <c r="CO548" s="1"/>
      <c r="CP548" s="1"/>
      <c r="CQ548" s="1"/>
    </row>
    <row r="549" spans="24:95">
      <c r="X549" s="1"/>
      <c r="Y549" s="1"/>
      <c r="Z549" s="1"/>
      <c r="AA549" s="1"/>
      <c r="AB549" s="1"/>
      <c r="AC549" s="1"/>
      <c r="AD549" s="1"/>
      <c r="AE549" s="1"/>
      <c r="AF549" s="1"/>
      <c r="AG549" s="1"/>
      <c r="AH549" s="1"/>
      <c r="AI549" s="1"/>
      <c r="AJ549" s="1"/>
      <c r="AK549" s="1"/>
      <c r="AL549" s="1"/>
      <c r="AM549" s="1"/>
      <c r="AN549" s="1"/>
      <c r="AO549" s="1"/>
      <c r="AP549" s="1"/>
      <c r="AQ549" s="1"/>
      <c r="AR549" s="1"/>
      <c r="AS549" s="1"/>
      <c r="AT549" s="1"/>
      <c r="AU549" s="1"/>
      <c r="AV549" s="1"/>
      <c r="AW549" s="1"/>
      <c r="AX549" s="1"/>
      <c r="AY549" s="1"/>
      <c r="AZ549" s="1"/>
      <c r="BA549" s="1"/>
      <c r="BB549" s="1"/>
      <c r="BC549" s="1"/>
      <c r="BD549" s="1"/>
      <c r="BE549" s="1"/>
      <c r="BF549" s="1"/>
      <c r="BG549" s="1"/>
      <c r="BH549" s="1"/>
      <c r="BI549" s="1"/>
      <c r="BJ549" s="1"/>
      <c r="BK549" s="1"/>
      <c r="BL549" s="1"/>
      <c r="BM549" s="1"/>
      <c r="BN549" s="1"/>
      <c r="BO549" s="1"/>
      <c r="BP549" s="1"/>
      <c r="BQ549" s="1"/>
      <c r="BR549" s="1"/>
      <c r="BS549" s="1"/>
      <c r="BT549" s="1"/>
      <c r="BU549" s="1"/>
      <c r="BV549" s="1"/>
      <c r="BW549" s="1"/>
      <c r="BX549" s="1"/>
      <c r="BY549" s="1"/>
      <c r="BZ549" s="1"/>
      <c r="CA549" s="1"/>
      <c r="CB549" s="1"/>
      <c r="CC549" s="1"/>
      <c r="CD549" s="1"/>
      <c r="CE549" s="1"/>
      <c r="CF549" s="1"/>
      <c r="CG549" s="1"/>
      <c r="CH549" s="1"/>
      <c r="CI549" s="1"/>
      <c r="CJ549" s="1"/>
      <c r="CK549" s="1"/>
      <c r="CL549" s="1"/>
      <c r="CM549" s="1"/>
      <c r="CN549" s="1"/>
      <c r="CO549" s="1"/>
      <c r="CP549" s="1"/>
      <c r="CQ549" s="1"/>
    </row>
    <row r="550" spans="24:95">
      <c r="X550" s="1"/>
      <c r="Y550" s="1"/>
      <c r="Z550" s="1"/>
      <c r="AA550" s="1"/>
      <c r="AB550" s="1"/>
      <c r="AC550" s="1"/>
      <c r="AD550" s="1"/>
      <c r="AE550" s="1"/>
      <c r="AF550" s="1"/>
      <c r="AG550" s="1"/>
      <c r="AH550" s="1"/>
      <c r="AI550" s="1"/>
      <c r="AJ550" s="1"/>
      <c r="AK550" s="1"/>
      <c r="AL550" s="1"/>
      <c r="AM550" s="1"/>
      <c r="AN550" s="1"/>
      <c r="AO550" s="1"/>
      <c r="AP550" s="1"/>
      <c r="AQ550" s="1"/>
      <c r="AR550" s="1"/>
      <c r="AS550" s="1"/>
      <c r="AT550" s="1"/>
      <c r="AU550" s="1"/>
      <c r="AV550" s="1"/>
      <c r="AW550" s="1"/>
      <c r="AX550" s="1"/>
      <c r="AY550" s="1"/>
      <c r="AZ550" s="1"/>
      <c r="BA550" s="1"/>
      <c r="BB550" s="1"/>
      <c r="BC550" s="1"/>
      <c r="BD550" s="1"/>
      <c r="BE550" s="1"/>
      <c r="BF550" s="1"/>
      <c r="BG550" s="1"/>
      <c r="BH550" s="1"/>
      <c r="BI550" s="1"/>
      <c r="BJ550" s="1"/>
      <c r="BK550" s="1"/>
      <c r="BL550" s="1"/>
      <c r="BM550" s="1"/>
      <c r="BN550" s="1"/>
      <c r="BO550" s="1"/>
      <c r="BP550" s="1"/>
      <c r="BQ550" s="1"/>
      <c r="BR550" s="1"/>
      <c r="BS550" s="1"/>
      <c r="BT550" s="1"/>
      <c r="BU550" s="1"/>
      <c r="BV550" s="1"/>
      <c r="BW550" s="1"/>
      <c r="BX550" s="1"/>
      <c r="BY550" s="1"/>
      <c r="BZ550" s="1"/>
      <c r="CA550" s="1"/>
      <c r="CB550" s="1"/>
      <c r="CC550" s="1"/>
      <c r="CD550" s="1"/>
      <c r="CE550" s="1"/>
      <c r="CF550" s="1"/>
      <c r="CG550" s="1"/>
      <c r="CH550" s="1"/>
      <c r="CI550" s="1"/>
      <c r="CJ550" s="1"/>
      <c r="CK550" s="1"/>
      <c r="CL550" s="1"/>
      <c r="CM550" s="1"/>
      <c r="CN550" s="1"/>
      <c r="CO550" s="1"/>
      <c r="CP550" s="1"/>
      <c r="CQ550" s="1"/>
    </row>
    <row r="551" spans="24:95">
      <c r="X551" s="1"/>
      <c r="Y551" s="1"/>
      <c r="Z551" s="1"/>
      <c r="AA551" s="1"/>
      <c r="AB551" s="1"/>
      <c r="AC551" s="1"/>
      <c r="AD551" s="1"/>
      <c r="AE551" s="1"/>
      <c r="AF551" s="1"/>
      <c r="AG551" s="1"/>
      <c r="AH551" s="1"/>
      <c r="AI551" s="1"/>
      <c r="AJ551" s="1"/>
      <c r="AK551" s="1"/>
      <c r="AL551" s="1"/>
      <c r="AM551" s="1"/>
      <c r="AN551" s="1"/>
      <c r="AO551" s="1"/>
      <c r="AP551" s="1"/>
      <c r="AQ551" s="1"/>
      <c r="AR551" s="1"/>
      <c r="AS551" s="1"/>
      <c r="AT551" s="1"/>
      <c r="AU551" s="1"/>
      <c r="AV551" s="1"/>
      <c r="AW551" s="1"/>
      <c r="AX551" s="1"/>
      <c r="AY551" s="1"/>
      <c r="AZ551" s="1"/>
      <c r="BA551" s="1"/>
      <c r="BB551" s="1"/>
      <c r="BC551" s="1"/>
      <c r="BD551" s="1"/>
      <c r="BE551" s="1"/>
      <c r="BF551" s="1"/>
      <c r="BG551" s="1"/>
      <c r="BH551" s="1"/>
      <c r="BI551" s="1"/>
      <c r="BJ551" s="1"/>
      <c r="BK551" s="1"/>
      <c r="BL551" s="1"/>
      <c r="BM551" s="1"/>
      <c r="BN551" s="1"/>
      <c r="BO551" s="1"/>
      <c r="BP551" s="1"/>
      <c r="BQ551" s="1"/>
      <c r="BR551" s="1"/>
      <c r="BS551" s="1"/>
      <c r="BT551" s="1"/>
      <c r="BU551" s="1"/>
      <c r="BV551" s="1"/>
      <c r="BW551" s="1"/>
      <c r="BX551" s="1"/>
      <c r="BY551" s="1"/>
      <c r="BZ551" s="1"/>
      <c r="CA551" s="1"/>
      <c r="CB551" s="1"/>
      <c r="CC551" s="1"/>
      <c r="CD551" s="1"/>
      <c r="CE551" s="1"/>
      <c r="CF551" s="1"/>
      <c r="CG551" s="1"/>
      <c r="CH551" s="1"/>
      <c r="CI551" s="1"/>
      <c r="CJ551" s="1"/>
      <c r="CK551" s="1"/>
      <c r="CL551" s="1"/>
      <c r="CM551" s="1"/>
      <c r="CN551" s="1"/>
      <c r="CO551" s="1"/>
      <c r="CP551" s="1"/>
      <c r="CQ551" s="1"/>
    </row>
    <row r="552" spans="24:95">
      <c r="X552" s="1"/>
      <c r="Y552" s="1"/>
      <c r="Z552" s="1"/>
      <c r="AA552" s="1"/>
      <c r="AB552" s="1"/>
      <c r="AC552" s="1"/>
      <c r="AD552" s="1"/>
      <c r="AE552" s="1"/>
      <c r="AF552" s="1"/>
      <c r="AG552" s="1"/>
      <c r="AH552" s="1"/>
      <c r="AI552" s="1"/>
      <c r="AJ552" s="1"/>
      <c r="AK552" s="1"/>
      <c r="AL552" s="1"/>
      <c r="AM552" s="1"/>
      <c r="AN552" s="1"/>
      <c r="AO552" s="1"/>
      <c r="AP552" s="1"/>
      <c r="AQ552" s="1"/>
      <c r="AR552" s="1"/>
      <c r="AS552" s="1"/>
      <c r="AT552" s="1"/>
      <c r="AU552" s="1"/>
      <c r="AV552" s="1"/>
      <c r="AW552" s="1"/>
      <c r="AX552" s="1"/>
      <c r="AY552" s="1"/>
      <c r="AZ552" s="1"/>
      <c r="BA552" s="1"/>
      <c r="BB552" s="1"/>
      <c r="BC552" s="1"/>
      <c r="BD552" s="1"/>
      <c r="BE552" s="1"/>
      <c r="BF552" s="1"/>
      <c r="BG552" s="1"/>
      <c r="BH552" s="1"/>
      <c r="BI552" s="1"/>
      <c r="BJ552" s="1"/>
      <c r="BK552" s="1"/>
      <c r="BL552" s="1"/>
      <c r="BM552" s="1"/>
      <c r="BN552" s="1"/>
      <c r="BO552" s="1"/>
      <c r="BP552" s="1"/>
      <c r="BQ552" s="1"/>
      <c r="BR552" s="1"/>
      <c r="BS552" s="1"/>
      <c r="BT552" s="1"/>
      <c r="BU552" s="1"/>
      <c r="BV552" s="1"/>
      <c r="BW552" s="1"/>
      <c r="BX552" s="1"/>
      <c r="BY552" s="1"/>
      <c r="BZ552" s="1"/>
      <c r="CA552" s="1"/>
      <c r="CB552" s="1"/>
      <c r="CC552" s="1"/>
      <c r="CD552" s="1"/>
      <c r="CE552" s="1"/>
      <c r="CF552" s="1"/>
      <c r="CG552" s="1"/>
      <c r="CH552" s="1"/>
      <c r="CI552" s="1"/>
      <c r="CJ552" s="1"/>
      <c r="CK552" s="1"/>
      <c r="CL552" s="1"/>
      <c r="CM552" s="1"/>
      <c r="CN552" s="1"/>
      <c r="CO552" s="1"/>
      <c r="CP552" s="1"/>
      <c r="CQ552" s="1"/>
    </row>
    <row r="553" spans="24:95">
      <c r="X553" s="1"/>
      <c r="Y553" s="1"/>
      <c r="Z553" s="1"/>
      <c r="AA553" s="1"/>
      <c r="AB553" s="1"/>
      <c r="AC553" s="1"/>
      <c r="AD553" s="1"/>
      <c r="AE553" s="1"/>
      <c r="AF553" s="1"/>
      <c r="AG553" s="1"/>
      <c r="AH553" s="1"/>
      <c r="AI553" s="1"/>
      <c r="AJ553" s="1"/>
      <c r="AK553" s="1"/>
      <c r="AL553" s="1"/>
      <c r="AM553" s="1"/>
      <c r="AN553" s="1"/>
      <c r="AO553" s="1"/>
      <c r="AP553" s="1"/>
      <c r="AQ553" s="1"/>
      <c r="AR553" s="1"/>
      <c r="AS553" s="1"/>
      <c r="AT553" s="1"/>
      <c r="AU553" s="1"/>
      <c r="AV553" s="1"/>
      <c r="AW553" s="1"/>
      <c r="AX553" s="1"/>
      <c r="AY553" s="1"/>
      <c r="AZ553" s="1"/>
      <c r="BA553" s="1"/>
      <c r="BB553" s="1"/>
      <c r="BC553" s="1"/>
      <c r="BD553" s="1"/>
      <c r="BE553" s="1"/>
      <c r="BF553" s="1"/>
      <c r="BG553" s="1"/>
      <c r="BH553" s="1"/>
      <c r="BI553" s="1"/>
      <c r="BJ553" s="1"/>
      <c r="BK553" s="1"/>
      <c r="BL553" s="1"/>
      <c r="BM553" s="1"/>
      <c r="BN553" s="1"/>
      <c r="BO553" s="1"/>
      <c r="BP553" s="1"/>
      <c r="BQ553" s="1"/>
      <c r="BR553" s="1"/>
      <c r="BS553" s="1"/>
      <c r="BT553" s="1"/>
      <c r="BU553" s="1"/>
      <c r="BV553" s="1"/>
      <c r="BW553" s="1"/>
      <c r="BX553" s="1"/>
      <c r="BY553" s="1"/>
      <c r="BZ553" s="1"/>
      <c r="CA553" s="1"/>
      <c r="CB553" s="1"/>
      <c r="CC553" s="1"/>
      <c r="CD553" s="1"/>
      <c r="CE553" s="1"/>
      <c r="CF553" s="1"/>
      <c r="CG553" s="1"/>
      <c r="CH553" s="1"/>
      <c r="CI553" s="1"/>
      <c r="CJ553" s="1"/>
      <c r="CK553" s="1"/>
      <c r="CL553" s="1"/>
      <c r="CM553" s="1"/>
      <c r="CN553" s="1"/>
      <c r="CO553" s="1"/>
      <c r="CP553" s="1"/>
      <c r="CQ553" s="1"/>
    </row>
    <row r="554" spans="24:95">
      <c r="X554" s="1"/>
      <c r="Y554" s="1"/>
      <c r="Z554" s="1"/>
      <c r="AA554" s="1"/>
      <c r="AB554" s="1"/>
      <c r="AC554" s="1"/>
      <c r="AD554" s="1"/>
      <c r="AE554" s="1"/>
      <c r="AF554" s="1"/>
      <c r="AG554" s="1"/>
      <c r="AH554" s="1"/>
      <c r="AI554" s="1"/>
      <c r="AJ554" s="1"/>
      <c r="AK554" s="1"/>
      <c r="AL554" s="1"/>
      <c r="AM554" s="1"/>
      <c r="AN554" s="1"/>
      <c r="AO554" s="1"/>
      <c r="AP554" s="1"/>
      <c r="AQ554" s="1"/>
      <c r="AR554" s="1"/>
      <c r="AS554" s="1"/>
      <c r="AT554" s="1"/>
      <c r="AU554" s="1"/>
      <c r="AV554" s="1"/>
      <c r="AW554" s="1"/>
      <c r="AX554" s="1"/>
      <c r="AY554" s="1"/>
      <c r="AZ554" s="1"/>
      <c r="BA554" s="1"/>
      <c r="BB554" s="1"/>
      <c r="BC554" s="1"/>
      <c r="BD554" s="1"/>
      <c r="BE554" s="1"/>
      <c r="BF554" s="1"/>
      <c r="BG554" s="1"/>
      <c r="BH554" s="1"/>
      <c r="BI554" s="1"/>
      <c r="BJ554" s="1"/>
      <c r="BK554" s="1"/>
      <c r="BL554" s="1"/>
      <c r="BM554" s="1"/>
      <c r="BN554" s="1"/>
      <c r="BO554" s="1"/>
      <c r="BP554" s="1"/>
      <c r="BQ554" s="1"/>
      <c r="BR554" s="1"/>
      <c r="BS554" s="1"/>
      <c r="BT554" s="1"/>
      <c r="BU554" s="1"/>
      <c r="BV554" s="1"/>
      <c r="BW554" s="1"/>
      <c r="BX554" s="1"/>
      <c r="BY554" s="1"/>
      <c r="BZ554" s="1"/>
      <c r="CA554" s="1"/>
      <c r="CB554" s="1"/>
      <c r="CC554" s="1"/>
      <c r="CD554" s="1"/>
      <c r="CE554" s="1"/>
      <c r="CF554" s="1"/>
      <c r="CG554" s="1"/>
      <c r="CH554" s="1"/>
      <c r="CI554" s="1"/>
      <c r="CJ554" s="1"/>
      <c r="CK554" s="1"/>
      <c r="CL554" s="1"/>
      <c r="CM554" s="1"/>
      <c r="CN554" s="1"/>
      <c r="CO554" s="1"/>
      <c r="CP554" s="1"/>
      <c r="CQ554" s="1"/>
    </row>
    <row r="555" spans="24:95">
      <c r="X555" s="1"/>
      <c r="Y555" s="1"/>
      <c r="Z555" s="1"/>
      <c r="AA555" s="1"/>
      <c r="AB555" s="1"/>
      <c r="AC555" s="1"/>
      <c r="AD555" s="1"/>
      <c r="AE555" s="1"/>
      <c r="AF555" s="1"/>
      <c r="AG555" s="1"/>
      <c r="AH555" s="1"/>
      <c r="AI555" s="1"/>
      <c r="AJ555" s="1"/>
      <c r="AK555" s="1"/>
      <c r="AL555" s="1"/>
      <c r="AM555" s="1"/>
      <c r="AN555" s="1"/>
      <c r="AO555" s="1"/>
      <c r="AP555" s="1"/>
      <c r="AQ555" s="1"/>
      <c r="AR555" s="1"/>
      <c r="AS555" s="1"/>
      <c r="AT555" s="1"/>
      <c r="AU555" s="1"/>
      <c r="AV555" s="1"/>
      <c r="AW555" s="1"/>
      <c r="AX555" s="1"/>
      <c r="AY555" s="1"/>
      <c r="AZ555" s="1"/>
      <c r="BA555" s="1"/>
      <c r="BB555" s="1"/>
      <c r="BC555" s="1"/>
      <c r="BD555" s="1"/>
      <c r="BE555" s="1"/>
      <c r="BF555" s="1"/>
      <c r="BG555" s="1"/>
      <c r="BH555" s="1"/>
      <c r="BI555" s="1"/>
      <c r="BJ555" s="1"/>
      <c r="BK555" s="1"/>
      <c r="BL555" s="1"/>
      <c r="BM555" s="1"/>
      <c r="BN555" s="1"/>
      <c r="BO555" s="1"/>
      <c r="BP555" s="1"/>
      <c r="BQ555" s="1"/>
      <c r="BR555" s="1"/>
      <c r="BS555" s="1"/>
      <c r="BT555" s="1"/>
      <c r="BU555" s="1"/>
      <c r="BV555" s="1"/>
      <c r="BW555" s="1"/>
      <c r="BX555" s="1"/>
      <c r="BY555" s="1"/>
      <c r="BZ555" s="1"/>
      <c r="CA555" s="1"/>
      <c r="CB555" s="1"/>
      <c r="CC555" s="1"/>
      <c r="CD555" s="1"/>
      <c r="CE555" s="1"/>
      <c r="CF555" s="1"/>
      <c r="CG555" s="1"/>
      <c r="CH555" s="1"/>
      <c r="CI555" s="1"/>
      <c r="CJ555" s="1"/>
      <c r="CK555" s="1"/>
      <c r="CL555" s="1"/>
      <c r="CM555" s="1"/>
      <c r="CN555" s="1"/>
      <c r="CO555" s="1"/>
      <c r="CP555" s="1"/>
      <c r="CQ555" s="1"/>
    </row>
    <row r="556" spans="24:95">
      <c r="X556" s="1"/>
      <c r="Y556" s="1"/>
      <c r="Z556" s="1"/>
      <c r="AA556" s="1"/>
      <c r="AB556" s="1"/>
      <c r="AC556" s="1"/>
      <c r="AD556" s="1"/>
      <c r="AE556" s="1"/>
      <c r="AF556" s="1"/>
      <c r="AG556" s="1"/>
      <c r="AH556" s="1"/>
      <c r="AI556" s="1"/>
      <c r="AJ556" s="1"/>
      <c r="AK556" s="1"/>
      <c r="AL556" s="1"/>
      <c r="AM556" s="1"/>
      <c r="AN556" s="1"/>
      <c r="AO556" s="1"/>
      <c r="AP556" s="1"/>
      <c r="AQ556" s="1"/>
      <c r="AR556" s="1"/>
      <c r="AS556" s="1"/>
      <c r="AT556" s="1"/>
      <c r="AU556" s="1"/>
      <c r="AV556" s="1"/>
      <c r="AW556" s="1"/>
      <c r="AX556" s="1"/>
      <c r="AY556" s="1"/>
      <c r="AZ556" s="1"/>
      <c r="BA556" s="1"/>
      <c r="BB556" s="1"/>
      <c r="BC556" s="1"/>
      <c r="BD556" s="1"/>
      <c r="BE556" s="1"/>
      <c r="BF556" s="1"/>
      <c r="BG556" s="1"/>
      <c r="BH556" s="1"/>
      <c r="BI556" s="1"/>
      <c r="BJ556" s="1"/>
      <c r="BK556" s="1"/>
      <c r="BL556" s="1"/>
      <c r="BM556" s="1"/>
      <c r="BN556" s="1"/>
      <c r="BO556" s="1"/>
      <c r="BP556" s="1"/>
      <c r="BQ556" s="1"/>
      <c r="BR556" s="1"/>
      <c r="BS556" s="1"/>
      <c r="BT556" s="1"/>
      <c r="BU556" s="1"/>
      <c r="BV556" s="1"/>
      <c r="BW556" s="1"/>
      <c r="BX556" s="1"/>
      <c r="BY556" s="1"/>
      <c r="BZ556" s="1"/>
      <c r="CA556" s="1"/>
      <c r="CB556" s="1"/>
      <c r="CC556" s="1"/>
      <c r="CD556" s="1"/>
      <c r="CE556" s="1"/>
      <c r="CF556" s="1"/>
      <c r="CG556" s="1"/>
      <c r="CH556" s="1"/>
      <c r="CI556" s="1"/>
      <c r="CJ556" s="1"/>
      <c r="CK556" s="1"/>
      <c r="CL556" s="1"/>
      <c r="CM556" s="1"/>
      <c r="CN556" s="1"/>
      <c r="CO556" s="1"/>
      <c r="CP556" s="1"/>
      <c r="CQ556" s="1"/>
    </row>
    <row r="557" spans="24:95">
      <c r="X557" s="1"/>
      <c r="Y557" s="1"/>
      <c r="Z557" s="1"/>
      <c r="AA557" s="1"/>
      <c r="AB557" s="1"/>
      <c r="AC557" s="1"/>
      <c r="AD557" s="1"/>
      <c r="AE557" s="1"/>
      <c r="AF557" s="1"/>
      <c r="AG557" s="1"/>
      <c r="AH557" s="1"/>
      <c r="AI557" s="1"/>
      <c r="AJ557" s="1"/>
      <c r="AK557" s="1"/>
      <c r="AL557" s="1"/>
      <c r="AM557" s="1"/>
      <c r="AN557" s="1"/>
      <c r="AO557" s="1"/>
      <c r="AP557" s="1"/>
      <c r="AQ557" s="1"/>
      <c r="AR557" s="1"/>
      <c r="AS557" s="1"/>
      <c r="AT557" s="1"/>
      <c r="AU557" s="1"/>
      <c r="AV557" s="1"/>
      <c r="AW557" s="1"/>
      <c r="AX557" s="1"/>
      <c r="AY557" s="1"/>
      <c r="AZ557" s="1"/>
      <c r="BA557" s="1"/>
      <c r="BB557" s="1"/>
      <c r="BC557" s="1"/>
      <c r="BD557" s="1"/>
      <c r="BE557" s="1"/>
      <c r="BF557" s="1"/>
      <c r="BG557" s="1"/>
      <c r="BH557" s="1"/>
      <c r="BI557" s="1"/>
      <c r="BJ557" s="1"/>
      <c r="BK557" s="1"/>
      <c r="BL557" s="1"/>
      <c r="BM557" s="1"/>
      <c r="BN557" s="1"/>
      <c r="BO557" s="1"/>
      <c r="BP557" s="1"/>
      <c r="BQ557" s="1"/>
      <c r="BR557" s="1"/>
      <c r="BS557" s="1"/>
      <c r="BT557" s="1"/>
      <c r="BU557" s="1"/>
      <c r="BV557" s="1"/>
      <c r="BW557" s="1"/>
      <c r="BX557" s="1"/>
      <c r="BY557" s="1"/>
      <c r="BZ557" s="1"/>
      <c r="CA557" s="1"/>
      <c r="CB557" s="1"/>
      <c r="CC557" s="1"/>
      <c r="CD557" s="1"/>
      <c r="CE557" s="1"/>
      <c r="CF557" s="1"/>
      <c r="CG557" s="1"/>
      <c r="CH557" s="1"/>
      <c r="CI557" s="1"/>
      <c r="CJ557" s="1"/>
      <c r="CK557" s="1"/>
      <c r="CL557" s="1"/>
      <c r="CM557" s="1"/>
      <c r="CN557" s="1"/>
      <c r="CO557" s="1"/>
      <c r="CP557" s="1"/>
      <c r="CQ557" s="1"/>
    </row>
    <row r="558" spans="24:95">
      <c r="X558" s="1"/>
      <c r="Y558" s="1"/>
      <c r="Z558" s="1"/>
      <c r="AA558" s="1"/>
      <c r="AB558" s="1"/>
      <c r="AC558" s="1"/>
      <c r="AD558" s="1"/>
      <c r="AE558" s="1"/>
      <c r="AF558" s="1"/>
      <c r="AG558" s="1"/>
      <c r="AH558" s="1"/>
      <c r="AI558" s="1"/>
      <c r="AJ558" s="1"/>
      <c r="AK558" s="1"/>
      <c r="AL558" s="1"/>
      <c r="AM558" s="1"/>
      <c r="AN558" s="1"/>
      <c r="AO558" s="1"/>
      <c r="AP558" s="1"/>
      <c r="AQ558" s="1"/>
      <c r="AR558" s="1"/>
      <c r="AS558" s="1"/>
      <c r="AT558" s="1"/>
      <c r="AU558" s="1"/>
      <c r="AV558" s="1"/>
      <c r="AW558" s="1"/>
      <c r="AX558" s="1"/>
      <c r="AY558" s="1"/>
      <c r="AZ558" s="1"/>
      <c r="BA558" s="1"/>
      <c r="BB558" s="1"/>
      <c r="BC558" s="1"/>
      <c r="BD558" s="1"/>
      <c r="BE558" s="1"/>
      <c r="BF558" s="1"/>
      <c r="BG558" s="1"/>
      <c r="BH558" s="1"/>
      <c r="BI558" s="1"/>
      <c r="BJ558" s="1"/>
      <c r="BK558" s="1"/>
      <c r="BL558" s="1"/>
      <c r="BM558" s="1"/>
      <c r="BN558" s="1"/>
      <c r="BO558" s="1"/>
      <c r="BP558" s="1"/>
      <c r="BQ558" s="1"/>
      <c r="BR558" s="1"/>
      <c r="BS558" s="1"/>
      <c r="BT558" s="1"/>
      <c r="BU558" s="1"/>
      <c r="BV558" s="1"/>
      <c r="BW558" s="1"/>
      <c r="BX558" s="1"/>
      <c r="BY558" s="1"/>
      <c r="BZ558" s="1"/>
      <c r="CA558" s="1"/>
      <c r="CB558" s="1"/>
      <c r="CC558" s="1"/>
      <c r="CD558" s="1"/>
      <c r="CE558" s="1"/>
      <c r="CF558" s="1"/>
      <c r="CG558" s="1"/>
      <c r="CH558" s="1"/>
      <c r="CI558" s="1"/>
      <c r="CJ558" s="1"/>
      <c r="CK558" s="1"/>
      <c r="CL558" s="1"/>
      <c r="CM558" s="1"/>
      <c r="CN558" s="1"/>
      <c r="CO558" s="1"/>
      <c r="CP558" s="1"/>
      <c r="CQ558" s="1"/>
    </row>
    <row r="559" spans="24:95">
      <c r="X559" s="1"/>
      <c r="Y559" s="1"/>
      <c r="Z559" s="1"/>
      <c r="AA559" s="1"/>
      <c r="AB559" s="1"/>
      <c r="AC559" s="1"/>
      <c r="AD559" s="1"/>
      <c r="AE559" s="1"/>
      <c r="AF559" s="1"/>
      <c r="AG559" s="1"/>
      <c r="AH559" s="1"/>
      <c r="AI559" s="1"/>
      <c r="AJ559" s="1"/>
      <c r="AK559" s="1"/>
      <c r="AL559" s="1"/>
      <c r="AM559" s="1"/>
      <c r="AN559" s="1"/>
      <c r="AO559" s="1"/>
      <c r="AP559" s="1"/>
      <c r="AQ559" s="1"/>
      <c r="AR559" s="1"/>
      <c r="AS559" s="1"/>
      <c r="AT559" s="1"/>
      <c r="AU559" s="1"/>
      <c r="AV559" s="1"/>
      <c r="AW559" s="1"/>
      <c r="AX559" s="1"/>
      <c r="AY559" s="1"/>
      <c r="AZ559" s="1"/>
      <c r="BA559" s="1"/>
      <c r="BB559" s="1"/>
      <c r="BC559" s="1"/>
      <c r="BD559" s="1"/>
      <c r="BE559" s="1"/>
      <c r="BF559" s="1"/>
      <c r="BG559" s="1"/>
      <c r="BH559" s="1"/>
      <c r="BI559" s="1"/>
      <c r="BJ559" s="1"/>
      <c r="BK559" s="1"/>
      <c r="BL559" s="1"/>
      <c r="BM559" s="1"/>
      <c r="BN559" s="1"/>
      <c r="BO559" s="1"/>
      <c r="BP559" s="1"/>
      <c r="BQ559" s="1"/>
      <c r="BR559" s="1"/>
      <c r="BS559" s="1"/>
      <c r="BT559" s="1"/>
      <c r="BU559" s="1"/>
      <c r="BV559" s="1"/>
      <c r="BW559" s="1"/>
      <c r="BX559" s="1"/>
      <c r="BY559" s="1"/>
      <c r="BZ559" s="1"/>
      <c r="CA559" s="1"/>
      <c r="CB559" s="1"/>
      <c r="CC559" s="1"/>
      <c r="CD559" s="1"/>
      <c r="CE559" s="1"/>
      <c r="CF559" s="1"/>
      <c r="CG559" s="1"/>
      <c r="CH559" s="1"/>
      <c r="CI559" s="1"/>
      <c r="CJ559" s="1"/>
      <c r="CK559" s="1"/>
      <c r="CL559" s="1"/>
      <c r="CM559" s="1"/>
      <c r="CN559" s="1"/>
      <c r="CO559" s="1"/>
      <c r="CP559" s="1"/>
      <c r="CQ559" s="1"/>
    </row>
    <row r="560" spans="24:95">
      <c r="X560" s="1"/>
      <c r="Y560" s="1"/>
      <c r="Z560" s="1"/>
      <c r="AA560" s="1"/>
      <c r="AB560" s="1"/>
      <c r="AC560" s="1"/>
      <c r="AD560" s="1"/>
      <c r="AE560" s="1"/>
      <c r="AF560" s="1"/>
      <c r="AG560" s="1"/>
      <c r="AH560" s="1"/>
      <c r="AI560" s="1"/>
      <c r="AJ560" s="1"/>
      <c r="AK560" s="1"/>
      <c r="AL560" s="1"/>
      <c r="AM560" s="1"/>
      <c r="AN560" s="1"/>
      <c r="AO560" s="1"/>
      <c r="AP560" s="1"/>
      <c r="AQ560" s="1"/>
      <c r="AR560" s="1"/>
      <c r="AS560" s="1"/>
      <c r="AT560" s="1"/>
      <c r="AU560" s="1"/>
      <c r="AV560" s="1"/>
      <c r="AW560" s="1"/>
      <c r="AX560" s="1"/>
      <c r="AY560" s="1"/>
      <c r="AZ560" s="1"/>
      <c r="BA560" s="1"/>
      <c r="BB560" s="1"/>
      <c r="BC560" s="1"/>
      <c r="BD560" s="1"/>
      <c r="BE560" s="1"/>
      <c r="BF560" s="1"/>
      <c r="BG560" s="1"/>
      <c r="BH560" s="1"/>
      <c r="BI560" s="1"/>
      <c r="BJ560" s="1"/>
      <c r="BK560" s="1"/>
      <c r="BL560" s="1"/>
      <c r="BM560" s="1"/>
      <c r="BN560" s="1"/>
      <c r="BO560" s="1"/>
      <c r="BP560" s="1"/>
      <c r="BQ560" s="1"/>
      <c r="BR560" s="1"/>
      <c r="BS560" s="1"/>
      <c r="BT560" s="1"/>
      <c r="BU560" s="1"/>
      <c r="BV560" s="1"/>
      <c r="BW560" s="1"/>
      <c r="BX560" s="1"/>
      <c r="BY560" s="1"/>
      <c r="BZ560" s="1"/>
      <c r="CA560" s="1"/>
      <c r="CB560" s="1"/>
      <c r="CC560" s="1"/>
      <c r="CD560" s="1"/>
      <c r="CE560" s="1"/>
      <c r="CF560" s="1"/>
      <c r="CG560" s="1"/>
      <c r="CH560" s="1"/>
      <c r="CI560" s="1"/>
      <c r="CJ560" s="1"/>
      <c r="CK560" s="1"/>
      <c r="CL560" s="1"/>
      <c r="CM560" s="1"/>
      <c r="CN560" s="1"/>
      <c r="CO560" s="1"/>
      <c r="CP560" s="1"/>
      <c r="CQ560" s="1"/>
    </row>
    <row r="561" spans="24:95">
      <c r="X561" s="1"/>
      <c r="Y561" s="1"/>
      <c r="Z561" s="1"/>
      <c r="AA561" s="1"/>
      <c r="AB561" s="1"/>
      <c r="AC561" s="1"/>
      <c r="AD561" s="1"/>
      <c r="AE561" s="1"/>
      <c r="AF561" s="1"/>
      <c r="AG561" s="1"/>
      <c r="AH561" s="1"/>
      <c r="AI561" s="1"/>
      <c r="AJ561" s="1"/>
      <c r="AK561" s="1"/>
      <c r="AL561" s="1"/>
      <c r="AM561" s="1"/>
      <c r="AN561" s="1"/>
      <c r="AO561" s="1"/>
      <c r="AP561" s="1"/>
      <c r="AQ561" s="1"/>
      <c r="AR561" s="1"/>
      <c r="AS561" s="1"/>
      <c r="AT561" s="1"/>
      <c r="AU561" s="1"/>
      <c r="AV561" s="1"/>
      <c r="AW561" s="1"/>
      <c r="AX561" s="1"/>
      <c r="AY561" s="1"/>
      <c r="AZ561" s="1"/>
      <c r="BA561" s="1"/>
      <c r="BB561" s="1"/>
      <c r="BC561" s="1"/>
      <c r="BD561" s="1"/>
      <c r="BE561" s="1"/>
      <c r="BF561" s="1"/>
      <c r="BG561" s="1"/>
      <c r="BH561" s="1"/>
      <c r="BI561" s="1"/>
      <c r="BJ561" s="1"/>
      <c r="BK561" s="1"/>
      <c r="BL561" s="1"/>
      <c r="BM561" s="1"/>
      <c r="BN561" s="1"/>
      <c r="BO561" s="1"/>
      <c r="BP561" s="1"/>
      <c r="BQ561" s="1"/>
      <c r="BR561" s="1"/>
      <c r="BS561" s="1"/>
      <c r="BT561" s="1"/>
      <c r="BU561" s="1"/>
      <c r="BV561" s="1"/>
      <c r="BW561" s="1"/>
      <c r="BX561" s="1"/>
      <c r="BY561" s="1"/>
      <c r="BZ561" s="1"/>
      <c r="CA561" s="1"/>
      <c r="CB561" s="1"/>
      <c r="CC561" s="1"/>
      <c r="CD561" s="1"/>
      <c r="CE561" s="1"/>
      <c r="CF561" s="1"/>
      <c r="CG561" s="1"/>
      <c r="CH561" s="1"/>
      <c r="CI561" s="1"/>
      <c r="CJ561" s="1"/>
      <c r="CK561" s="1"/>
      <c r="CL561" s="1"/>
      <c r="CM561" s="1"/>
      <c r="CN561" s="1"/>
      <c r="CO561" s="1"/>
      <c r="CP561" s="1"/>
      <c r="CQ561" s="1"/>
    </row>
    <row r="562" spans="24:95">
      <c r="X562" s="1"/>
      <c r="Y562" s="1"/>
      <c r="Z562" s="1"/>
      <c r="AA562" s="1"/>
      <c r="AB562" s="1"/>
      <c r="AC562" s="1"/>
      <c r="AD562" s="1"/>
      <c r="AE562" s="1"/>
      <c r="AF562" s="1"/>
      <c r="AG562" s="1"/>
      <c r="AH562" s="1"/>
      <c r="AI562" s="1"/>
      <c r="AJ562" s="1"/>
      <c r="AK562" s="1"/>
      <c r="AL562" s="1"/>
      <c r="AM562" s="1"/>
      <c r="AN562" s="1"/>
      <c r="AO562" s="1"/>
      <c r="AP562" s="1"/>
      <c r="AQ562" s="1"/>
      <c r="AR562" s="1"/>
      <c r="AS562" s="1"/>
      <c r="AT562" s="1"/>
      <c r="AU562" s="1"/>
      <c r="AV562" s="1"/>
      <c r="AW562" s="1"/>
      <c r="AX562" s="1"/>
      <c r="AY562" s="1"/>
      <c r="AZ562" s="1"/>
      <c r="BA562" s="1"/>
      <c r="BB562" s="1"/>
      <c r="BC562" s="1"/>
      <c r="BD562" s="1"/>
      <c r="BE562" s="1"/>
      <c r="BF562" s="1"/>
      <c r="BG562" s="1"/>
      <c r="BH562" s="1"/>
      <c r="BI562" s="1"/>
      <c r="BJ562" s="1"/>
      <c r="BK562" s="1"/>
      <c r="BL562" s="1"/>
      <c r="BM562" s="1"/>
      <c r="BN562" s="1"/>
      <c r="BO562" s="1"/>
      <c r="BP562" s="1"/>
      <c r="BQ562" s="1"/>
      <c r="BR562" s="1"/>
      <c r="BS562" s="1"/>
      <c r="BT562" s="1"/>
      <c r="BU562" s="1"/>
      <c r="BV562" s="1"/>
      <c r="BW562" s="1"/>
      <c r="BX562" s="1"/>
      <c r="BY562" s="1"/>
      <c r="BZ562" s="1"/>
      <c r="CA562" s="1"/>
      <c r="CB562" s="1"/>
      <c r="CC562" s="1"/>
      <c r="CD562" s="1"/>
      <c r="CE562" s="1"/>
      <c r="CF562" s="1"/>
      <c r="CG562" s="1"/>
      <c r="CH562" s="1"/>
      <c r="CI562" s="1"/>
      <c r="CJ562" s="1"/>
      <c r="CK562" s="1"/>
      <c r="CL562" s="1"/>
      <c r="CM562" s="1"/>
      <c r="CN562" s="1"/>
      <c r="CO562" s="1"/>
      <c r="CP562" s="1"/>
      <c r="CQ562" s="1"/>
    </row>
    <row r="563" spans="24:95">
      <c r="X563" s="1"/>
      <c r="Y563" s="1"/>
      <c r="Z563" s="1"/>
      <c r="AA563" s="1"/>
      <c r="AB563" s="1"/>
      <c r="AC563" s="1"/>
      <c r="AD563" s="1"/>
      <c r="AE563" s="1"/>
      <c r="AF563" s="1"/>
      <c r="AG563" s="1"/>
      <c r="AH563" s="1"/>
      <c r="AI563" s="1"/>
      <c r="AJ563" s="1"/>
      <c r="AK563" s="1"/>
      <c r="AL563" s="1"/>
      <c r="AM563" s="1"/>
      <c r="AN563" s="1"/>
      <c r="AO563" s="1"/>
      <c r="AP563" s="1"/>
      <c r="AQ563" s="1"/>
      <c r="AR563" s="1"/>
      <c r="AS563" s="1"/>
      <c r="AT563" s="1"/>
      <c r="AU563" s="1"/>
      <c r="AV563" s="1"/>
      <c r="AW563" s="1"/>
      <c r="AX563" s="1"/>
      <c r="AY563" s="1"/>
      <c r="AZ563" s="1"/>
      <c r="BA563" s="1"/>
      <c r="BB563" s="1"/>
      <c r="BC563" s="1"/>
      <c r="BD563" s="1"/>
      <c r="BE563" s="1"/>
      <c r="BF563" s="1"/>
      <c r="BG563" s="1"/>
      <c r="BH563" s="1"/>
      <c r="BI563" s="1"/>
      <c r="BJ563" s="1"/>
      <c r="BK563" s="1"/>
      <c r="BL563" s="1"/>
      <c r="BM563" s="1"/>
      <c r="BN563" s="1"/>
      <c r="BO563" s="1"/>
      <c r="BP563" s="1"/>
      <c r="BQ563" s="1"/>
      <c r="BR563" s="1"/>
      <c r="BS563" s="1"/>
      <c r="BT563" s="1"/>
      <c r="BU563" s="1"/>
      <c r="BV563" s="1"/>
      <c r="BW563" s="1"/>
      <c r="BX563" s="1"/>
      <c r="BY563" s="1"/>
      <c r="BZ563" s="1"/>
      <c r="CA563" s="1"/>
      <c r="CB563" s="1"/>
      <c r="CC563" s="1"/>
      <c r="CD563" s="1"/>
      <c r="CE563" s="1"/>
      <c r="CF563" s="1"/>
      <c r="CG563" s="1"/>
      <c r="CH563" s="1"/>
      <c r="CI563" s="1"/>
      <c r="CJ563" s="1"/>
      <c r="CK563" s="1"/>
      <c r="CL563" s="1"/>
      <c r="CM563" s="1"/>
      <c r="CN563" s="1"/>
      <c r="CO563" s="1"/>
      <c r="CP563" s="1"/>
      <c r="CQ563" s="1"/>
    </row>
    <row r="564" spans="24:95">
      <c r="X564" s="1"/>
      <c r="Y564" s="1"/>
      <c r="Z564" s="1"/>
      <c r="AA564" s="1"/>
      <c r="AB564" s="1"/>
      <c r="AC564" s="1"/>
      <c r="AD564" s="1"/>
      <c r="AE564" s="1"/>
      <c r="AF564" s="1"/>
      <c r="AG564" s="1"/>
      <c r="AH564" s="1"/>
      <c r="AI564" s="1"/>
      <c r="AJ564" s="1"/>
      <c r="AK564" s="1"/>
      <c r="AL564" s="1"/>
      <c r="AM564" s="1"/>
      <c r="AN564" s="1"/>
      <c r="AO564" s="1"/>
      <c r="AP564" s="1"/>
      <c r="AQ564" s="1"/>
      <c r="AR564" s="1"/>
      <c r="AS564" s="1"/>
      <c r="AT564" s="1"/>
      <c r="AU564" s="1"/>
      <c r="AV564" s="1"/>
      <c r="AW564" s="1"/>
      <c r="AX564" s="1"/>
      <c r="AY564" s="1"/>
      <c r="AZ564" s="1"/>
      <c r="BA564" s="1"/>
      <c r="BB564" s="1"/>
      <c r="BC564" s="1"/>
      <c r="BD564" s="1"/>
      <c r="BE564" s="1"/>
      <c r="BF564" s="1"/>
      <c r="BG564" s="1"/>
      <c r="BH564" s="1"/>
      <c r="BI564" s="1"/>
      <c r="BJ564" s="1"/>
      <c r="BK564" s="1"/>
      <c r="BL564" s="1"/>
      <c r="BM564" s="1"/>
      <c r="BN564" s="1"/>
      <c r="BO564" s="1"/>
      <c r="BP564" s="1"/>
      <c r="BQ564" s="1"/>
      <c r="BR564" s="1"/>
      <c r="BS564" s="1"/>
      <c r="BT564" s="1"/>
      <c r="BU564" s="1"/>
      <c r="BV564" s="1"/>
      <c r="BW564" s="1"/>
      <c r="BX564" s="1"/>
      <c r="BY564" s="1"/>
      <c r="BZ564" s="1"/>
      <c r="CA564" s="1"/>
      <c r="CB564" s="1"/>
      <c r="CC564" s="1"/>
      <c r="CD564" s="1"/>
      <c r="CE564" s="1"/>
      <c r="CF564" s="1"/>
      <c r="CG564" s="1"/>
      <c r="CH564" s="1"/>
      <c r="CI564" s="1"/>
      <c r="CJ564" s="1"/>
      <c r="CK564" s="1"/>
      <c r="CL564" s="1"/>
      <c r="CM564" s="1"/>
      <c r="CN564" s="1"/>
      <c r="CO564" s="1"/>
      <c r="CP564" s="1"/>
      <c r="CQ564" s="1"/>
    </row>
    <row r="565" spans="24:95">
      <c r="X565" s="1"/>
      <c r="Y565" s="1"/>
      <c r="Z565" s="1"/>
      <c r="AA565" s="1"/>
      <c r="AB565" s="1"/>
      <c r="AC565" s="1"/>
      <c r="AD565" s="1"/>
      <c r="AE565" s="1"/>
      <c r="AF565" s="1"/>
      <c r="AG565" s="1"/>
      <c r="AH565" s="1"/>
      <c r="AI565" s="1"/>
      <c r="AJ565" s="1"/>
      <c r="AK565" s="1"/>
      <c r="AL565" s="1"/>
      <c r="AM565" s="1"/>
      <c r="AN565" s="1"/>
      <c r="AO565" s="1"/>
      <c r="AP565" s="1"/>
      <c r="AQ565" s="1"/>
      <c r="AR565" s="1"/>
      <c r="AS565" s="1"/>
      <c r="AT565" s="1"/>
      <c r="AU565" s="1"/>
      <c r="AV565" s="1"/>
      <c r="AW565" s="1"/>
      <c r="AX565" s="1"/>
      <c r="AY565" s="1"/>
      <c r="AZ565" s="1"/>
      <c r="BA565" s="1"/>
      <c r="BB565" s="1"/>
      <c r="BC565" s="1"/>
      <c r="BD565" s="1"/>
      <c r="BE565" s="1"/>
      <c r="BF565" s="1"/>
      <c r="BG565" s="1"/>
      <c r="BH565" s="1"/>
      <c r="BI565" s="1"/>
      <c r="BJ565" s="1"/>
      <c r="BK565" s="1"/>
      <c r="BL565" s="1"/>
      <c r="BM565" s="1"/>
      <c r="BN565" s="1"/>
      <c r="BO565" s="1"/>
      <c r="BP565" s="1"/>
      <c r="BQ565" s="1"/>
      <c r="BR565" s="1"/>
      <c r="BS565" s="1"/>
      <c r="BT565" s="1"/>
      <c r="BU565" s="1"/>
      <c r="BV565" s="1"/>
      <c r="BW565" s="1"/>
      <c r="BX565" s="1"/>
      <c r="BY565" s="1"/>
      <c r="BZ565" s="1"/>
      <c r="CA565" s="1"/>
      <c r="CB565" s="1"/>
      <c r="CC565" s="1"/>
      <c r="CD565" s="1"/>
      <c r="CE565" s="1"/>
      <c r="CF565" s="1"/>
      <c r="CG565" s="1"/>
      <c r="CH565" s="1"/>
      <c r="CI565" s="1"/>
      <c r="CJ565" s="1"/>
      <c r="CK565" s="1"/>
      <c r="CL565" s="1"/>
      <c r="CM565" s="1"/>
      <c r="CN565" s="1"/>
      <c r="CO565" s="1"/>
      <c r="CP565" s="1"/>
      <c r="CQ565" s="1"/>
    </row>
    <row r="566" spans="24:95">
      <c r="X566" s="1"/>
      <c r="Y566" s="1"/>
      <c r="Z566" s="1"/>
      <c r="AA566" s="1"/>
      <c r="AB566" s="1"/>
      <c r="AC566" s="1"/>
      <c r="AD566" s="1"/>
      <c r="AE566" s="1"/>
      <c r="AF566" s="1"/>
      <c r="AG566" s="1"/>
      <c r="AH566" s="1"/>
      <c r="AI566" s="1"/>
      <c r="AJ566" s="1"/>
      <c r="AK566" s="1"/>
      <c r="AL566" s="1"/>
      <c r="AM566" s="1"/>
      <c r="AN566" s="1"/>
      <c r="AO566" s="1"/>
      <c r="AP566" s="1"/>
      <c r="AQ566" s="1"/>
      <c r="AR566" s="1"/>
      <c r="AS566" s="1"/>
      <c r="AT566" s="1"/>
      <c r="AU566" s="1"/>
      <c r="AV566" s="1"/>
      <c r="AW566" s="1"/>
      <c r="AX566" s="1"/>
      <c r="AY566" s="1"/>
      <c r="AZ566" s="1"/>
      <c r="BA566" s="1"/>
      <c r="BB566" s="1"/>
      <c r="BC566" s="1"/>
      <c r="BD566" s="1"/>
      <c r="BE566" s="1"/>
      <c r="BF566" s="1"/>
      <c r="BG566" s="1"/>
      <c r="BH566" s="1"/>
      <c r="BI566" s="1"/>
      <c r="BJ566" s="1"/>
      <c r="BK566" s="1"/>
      <c r="BL566" s="1"/>
      <c r="BM566" s="1"/>
      <c r="BN566" s="1"/>
      <c r="BO566" s="1"/>
      <c r="BP566" s="1"/>
      <c r="BQ566" s="1"/>
      <c r="BR566" s="1"/>
      <c r="BS566" s="1"/>
      <c r="BT566" s="1"/>
      <c r="BU566" s="1"/>
      <c r="BV566" s="1"/>
      <c r="BW566" s="1"/>
      <c r="BX566" s="1"/>
      <c r="BY566" s="1"/>
      <c r="BZ566" s="1"/>
      <c r="CA566" s="1"/>
      <c r="CB566" s="1"/>
      <c r="CC566" s="1"/>
      <c r="CD566" s="1"/>
      <c r="CE566" s="1"/>
      <c r="CF566" s="1"/>
      <c r="CG566" s="1"/>
      <c r="CH566" s="1"/>
      <c r="CI566" s="1"/>
      <c r="CJ566" s="1"/>
      <c r="CK566" s="1"/>
      <c r="CL566" s="1"/>
      <c r="CM566" s="1"/>
      <c r="CN566" s="1"/>
      <c r="CO566" s="1"/>
      <c r="CP566" s="1"/>
      <c r="CQ566" s="1"/>
    </row>
    <row r="567" spans="24:95">
      <c r="X567" s="1"/>
      <c r="Y567" s="1"/>
      <c r="Z567" s="1"/>
      <c r="AA567" s="1"/>
      <c r="AB567" s="1"/>
      <c r="AC567" s="1"/>
      <c r="AD567" s="1"/>
      <c r="AE567" s="1"/>
      <c r="AF567" s="1"/>
      <c r="AG567" s="1"/>
      <c r="AH567" s="1"/>
      <c r="AI567" s="1"/>
      <c r="AJ567" s="1"/>
      <c r="AK567" s="1"/>
      <c r="AL567" s="1"/>
      <c r="AM567" s="1"/>
      <c r="AN567" s="1"/>
      <c r="AO567" s="1"/>
      <c r="AP567" s="1"/>
      <c r="AQ567" s="1"/>
      <c r="AR567" s="1"/>
      <c r="AS567" s="1"/>
      <c r="AT567" s="1"/>
      <c r="AU567" s="1"/>
      <c r="AV567" s="1"/>
      <c r="AW567" s="1"/>
      <c r="AX567" s="1"/>
      <c r="AY567" s="1"/>
      <c r="AZ567" s="1"/>
      <c r="BA567" s="1"/>
      <c r="BB567" s="1"/>
      <c r="BC567" s="1"/>
      <c r="BD567" s="1"/>
      <c r="BE567" s="1"/>
      <c r="BF567" s="1"/>
      <c r="BG567" s="1"/>
      <c r="BH567" s="1"/>
      <c r="BI567" s="1"/>
      <c r="BJ567" s="1"/>
      <c r="BK567" s="1"/>
      <c r="BL567" s="1"/>
      <c r="BM567" s="1"/>
      <c r="BN567" s="1"/>
      <c r="BO567" s="1"/>
      <c r="BP567" s="1"/>
      <c r="BQ567" s="1"/>
      <c r="BR567" s="1"/>
      <c r="BS567" s="1"/>
      <c r="BT567" s="1"/>
      <c r="BU567" s="1"/>
      <c r="BV567" s="1"/>
      <c r="BW567" s="1"/>
      <c r="BX567" s="1"/>
      <c r="BY567" s="1"/>
      <c r="BZ567" s="1"/>
      <c r="CA567" s="1"/>
      <c r="CB567" s="1"/>
      <c r="CC567" s="1"/>
      <c r="CD567" s="1"/>
      <c r="CE567" s="1"/>
      <c r="CF567" s="1"/>
      <c r="CG567" s="1"/>
      <c r="CH567" s="1"/>
      <c r="CI567" s="1"/>
      <c r="CJ567" s="1"/>
      <c r="CK567" s="1"/>
      <c r="CL567" s="1"/>
      <c r="CM567" s="1"/>
      <c r="CN567" s="1"/>
      <c r="CO567" s="1"/>
      <c r="CP567" s="1"/>
      <c r="CQ567" s="1"/>
    </row>
    <row r="568" spans="24:95">
      <c r="X568" s="1"/>
      <c r="Y568" s="1"/>
      <c r="Z568" s="1"/>
      <c r="AA568" s="1"/>
      <c r="AB568" s="1"/>
      <c r="AC568" s="1"/>
      <c r="AD568" s="1"/>
      <c r="AE568" s="1"/>
      <c r="AF568" s="1"/>
      <c r="AG568" s="1"/>
      <c r="AH568" s="1"/>
      <c r="AI568" s="1"/>
      <c r="AJ568" s="1"/>
      <c r="AK568" s="1"/>
      <c r="AL568" s="1"/>
      <c r="AM568" s="1"/>
      <c r="AN568" s="1"/>
      <c r="AO568" s="1"/>
      <c r="AP568" s="1"/>
      <c r="AQ568" s="1"/>
      <c r="AR568" s="1"/>
      <c r="AS568" s="1"/>
      <c r="AT568" s="1"/>
      <c r="AU568" s="1"/>
      <c r="AV568" s="1"/>
      <c r="AW568" s="1"/>
      <c r="AX568" s="1"/>
      <c r="AY568" s="1"/>
      <c r="AZ568" s="1"/>
      <c r="BA568" s="1"/>
      <c r="BB568" s="1"/>
      <c r="BC568" s="1"/>
      <c r="BD568" s="1"/>
      <c r="BE568" s="1"/>
      <c r="BF568" s="1"/>
      <c r="BG568" s="1"/>
      <c r="BH568" s="1"/>
      <c r="BI568" s="1"/>
      <c r="BJ568" s="1"/>
      <c r="BK568" s="1"/>
      <c r="BL568" s="1"/>
      <c r="BM568" s="1"/>
      <c r="BN568" s="1"/>
      <c r="BO568" s="1"/>
      <c r="BP568" s="1"/>
      <c r="BQ568" s="1"/>
      <c r="BR568" s="1"/>
      <c r="BS568" s="1"/>
      <c r="BT568" s="1"/>
      <c r="BU568" s="1"/>
      <c r="BV568" s="1"/>
      <c r="BW568" s="1"/>
      <c r="BX568" s="1"/>
      <c r="BY568" s="1"/>
      <c r="BZ568" s="1"/>
      <c r="CA568" s="1"/>
      <c r="CB568" s="1"/>
      <c r="CC568" s="1"/>
      <c r="CD568" s="1"/>
      <c r="CE568" s="1"/>
      <c r="CF568" s="1"/>
      <c r="CG568" s="1"/>
      <c r="CH568" s="1"/>
      <c r="CI568" s="1"/>
      <c r="CJ568" s="1"/>
      <c r="CK568" s="1"/>
      <c r="CL568" s="1"/>
      <c r="CM568" s="1"/>
      <c r="CN568" s="1"/>
      <c r="CO568" s="1"/>
      <c r="CP568" s="1"/>
      <c r="CQ568" s="1"/>
    </row>
    <row r="569" spans="24:95">
      <c r="X569" s="1"/>
      <c r="Y569" s="1"/>
      <c r="Z569" s="1"/>
      <c r="AA569" s="1"/>
      <c r="AB569" s="1"/>
      <c r="AC569" s="1"/>
      <c r="AD569" s="1"/>
      <c r="AE569" s="1"/>
      <c r="AF569" s="1"/>
      <c r="AG569" s="1"/>
      <c r="AH569" s="1"/>
      <c r="AI569" s="1"/>
      <c r="AJ569" s="1"/>
      <c r="AK569" s="1"/>
      <c r="AL569" s="1"/>
      <c r="AM569" s="1"/>
      <c r="AN569" s="1"/>
      <c r="AO569" s="1"/>
      <c r="AP569" s="1"/>
      <c r="AQ569" s="1"/>
      <c r="AR569" s="1"/>
      <c r="AS569" s="1"/>
      <c r="AT569" s="1"/>
      <c r="AU569" s="1"/>
      <c r="AV569" s="1"/>
      <c r="AW569" s="1"/>
      <c r="AX569" s="1"/>
      <c r="AY569" s="1"/>
      <c r="AZ569" s="1"/>
      <c r="BA569" s="1"/>
      <c r="BB569" s="1"/>
      <c r="BC569" s="1"/>
      <c r="BD569" s="1"/>
      <c r="BE569" s="1"/>
      <c r="BF569" s="1"/>
      <c r="BG569" s="1"/>
      <c r="BH569" s="1"/>
      <c r="BI569" s="1"/>
      <c r="BJ569" s="1"/>
      <c r="BK569" s="1"/>
      <c r="BL569" s="1"/>
      <c r="BM569" s="1"/>
      <c r="BN569" s="1"/>
      <c r="BO569" s="1"/>
      <c r="BP569" s="1"/>
      <c r="BQ569" s="1"/>
      <c r="BR569" s="1"/>
      <c r="BS569" s="1"/>
      <c r="BT569" s="1"/>
      <c r="BU569" s="1"/>
      <c r="BV569" s="1"/>
      <c r="BW569" s="1"/>
      <c r="BX569" s="1"/>
      <c r="BY569" s="1"/>
      <c r="BZ569" s="1"/>
      <c r="CA569" s="1"/>
      <c r="CB569" s="1"/>
      <c r="CC569" s="1"/>
      <c r="CD569" s="1"/>
      <c r="CE569" s="1"/>
      <c r="CF569" s="1"/>
      <c r="CG569" s="1"/>
      <c r="CH569" s="1"/>
      <c r="CI569" s="1"/>
      <c r="CJ569" s="1"/>
      <c r="CK569" s="1"/>
      <c r="CL569" s="1"/>
      <c r="CM569" s="1"/>
      <c r="CN569" s="1"/>
      <c r="CO569" s="1"/>
      <c r="CP569" s="1"/>
      <c r="CQ569" s="1"/>
    </row>
    <row r="570" spans="24:95">
      <c r="X570" s="1"/>
      <c r="Y570" s="1"/>
      <c r="Z570" s="1"/>
      <c r="AA570" s="1"/>
      <c r="AB570" s="1"/>
      <c r="AC570" s="1"/>
      <c r="AD570" s="1"/>
      <c r="AE570" s="1"/>
      <c r="AF570" s="1"/>
      <c r="AG570" s="1"/>
      <c r="AH570" s="1"/>
      <c r="AI570" s="1"/>
      <c r="AJ570" s="1"/>
      <c r="AK570" s="1"/>
      <c r="AL570" s="1"/>
      <c r="AM570" s="1"/>
      <c r="AN570" s="1"/>
      <c r="AO570" s="1"/>
      <c r="AP570" s="1"/>
      <c r="AQ570" s="1"/>
      <c r="AR570" s="1"/>
      <c r="AS570" s="1"/>
      <c r="AT570" s="1"/>
      <c r="AU570" s="1"/>
      <c r="AV570" s="1"/>
      <c r="AW570" s="1"/>
      <c r="AX570" s="1"/>
      <c r="AY570" s="1"/>
      <c r="AZ570" s="1"/>
      <c r="BA570" s="1"/>
      <c r="BB570" s="1"/>
      <c r="BC570" s="1"/>
      <c r="BD570" s="1"/>
      <c r="BE570" s="1"/>
      <c r="BF570" s="1"/>
      <c r="BG570" s="1"/>
      <c r="BH570" s="1"/>
      <c r="BI570" s="1"/>
      <c r="BJ570" s="1"/>
      <c r="BK570" s="1"/>
      <c r="BL570" s="1"/>
      <c r="BM570" s="1"/>
      <c r="BN570" s="1"/>
      <c r="BO570" s="1"/>
      <c r="BP570" s="1"/>
      <c r="BQ570" s="1"/>
      <c r="BR570" s="1"/>
      <c r="BS570" s="1"/>
      <c r="BT570" s="1"/>
      <c r="BU570" s="1"/>
      <c r="BV570" s="1"/>
      <c r="BW570" s="1"/>
      <c r="BX570" s="1"/>
      <c r="BY570" s="1"/>
      <c r="BZ570" s="1"/>
      <c r="CA570" s="1"/>
      <c r="CB570" s="1"/>
      <c r="CC570" s="1"/>
      <c r="CD570" s="1"/>
      <c r="CE570" s="1"/>
      <c r="CF570" s="1"/>
      <c r="CG570" s="1"/>
      <c r="CH570" s="1"/>
      <c r="CI570" s="1"/>
      <c r="CJ570" s="1"/>
      <c r="CK570" s="1"/>
      <c r="CL570" s="1"/>
      <c r="CM570" s="1"/>
      <c r="CN570" s="1"/>
      <c r="CO570" s="1"/>
      <c r="CP570" s="1"/>
      <c r="CQ570" s="1"/>
    </row>
    <row r="571" spans="24:95">
      <c r="X571" s="1"/>
      <c r="Y571" s="1"/>
      <c r="Z571" s="1"/>
      <c r="AA571" s="1"/>
      <c r="AB571" s="1"/>
      <c r="AC571" s="1"/>
      <c r="AD571" s="1"/>
      <c r="AE571" s="1"/>
      <c r="AF571" s="1"/>
      <c r="AG571" s="1"/>
      <c r="AH571" s="1"/>
      <c r="AI571" s="1"/>
      <c r="AJ571" s="1"/>
      <c r="AK571" s="1"/>
      <c r="AL571" s="1"/>
      <c r="AM571" s="1"/>
      <c r="AN571" s="1"/>
      <c r="AO571" s="1"/>
      <c r="AP571" s="1"/>
      <c r="AQ571" s="1"/>
      <c r="AR571" s="1"/>
      <c r="AS571" s="1"/>
      <c r="AT571" s="1"/>
      <c r="AU571" s="1"/>
      <c r="AV571" s="1"/>
      <c r="AW571" s="1"/>
      <c r="AX571" s="1"/>
      <c r="AY571" s="1"/>
      <c r="AZ571" s="1"/>
      <c r="BA571" s="1"/>
      <c r="BB571" s="1"/>
      <c r="BC571" s="1"/>
      <c r="BD571" s="1"/>
      <c r="BE571" s="1"/>
      <c r="BF571" s="1"/>
      <c r="BG571" s="1"/>
      <c r="BH571" s="1"/>
      <c r="BI571" s="1"/>
      <c r="BJ571" s="1"/>
      <c r="BK571" s="1"/>
      <c r="BL571" s="1"/>
      <c r="BM571" s="1"/>
      <c r="BN571" s="1"/>
      <c r="BO571" s="1"/>
      <c r="BP571" s="1"/>
      <c r="BQ571" s="1"/>
      <c r="BR571" s="1"/>
      <c r="BS571" s="1"/>
      <c r="BT571" s="1"/>
      <c r="BU571" s="1"/>
      <c r="BV571" s="1"/>
      <c r="BW571" s="1"/>
      <c r="BX571" s="1"/>
      <c r="BY571" s="1"/>
      <c r="BZ571" s="1"/>
      <c r="CA571" s="1"/>
      <c r="CB571" s="1"/>
      <c r="CC571" s="1"/>
      <c r="CD571" s="1"/>
      <c r="CE571" s="1"/>
      <c r="CF571" s="1"/>
      <c r="CG571" s="1"/>
      <c r="CH571" s="1"/>
      <c r="CI571" s="1"/>
      <c r="CJ571" s="1"/>
      <c r="CK571" s="1"/>
      <c r="CL571" s="1"/>
      <c r="CM571" s="1"/>
      <c r="CN571" s="1"/>
      <c r="CO571" s="1"/>
      <c r="CP571" s="1"/>
      <c r="CQ571" s="1"/>
    </row>
    <row r="572" spans="24:95">
      <c r="X572" s="1"/>
      <c r="Y572" s="1"/>
      <c r="Z572" s="1"/>
      <c r="AA572" s="1"/>
      <c r="AB572" s="1"/>
      <c r="AC572" s="1"/>
      <c r="AD572" s="1"/>
      <c r="AE572" s="1"/>
      <c r="AF572" s="1"/>
      <c r="AG572" s="1"/>
      <c r="AH572" s="1"/>
      <c r="AI572" s="1"/>
      <c r="AJ572" s="1"/>
      <c r="AK572" s="1"/>
      <c r="AL572" s="1"/>
      <c r="AM572" s="1"/>
      <c r="AN572" s="1"/>
      <c r="AO572" s="1"/>
      <c r="AP572" s="1"/>
      <c r="AQ572" s="1"/>
      <c r="AR572" s="1"/>
      <c r="AS572" s="1"/>
      <c r="AT572" s="1"/>
      <c r="AU572" s="1"/>
      <c r="AV572" s="1"/>
      <c r="AW572" s="1"/>
      <c r="AX572" s="1"/>
      <c r="AY572" s="1"/>
      <c r="AZ572" s="1"/>
      <c r="BA572" s="1"/>
      <c r="BB572" s="1"/>
      <c r="BC572" s="1"/>
      <c r="BD572" s="1"/>
      <c r="BE572" s="1"/>
      <c r="BF572" s="1"/>
      <c r="BG572" s="1"/>
      <c r="BH572" s="1"/>
      <c r="BI572" s="1"/>
      <c r="BJ572" s="1"/>
      <c r="BK572" s="1"/>
      <c r="BL572" s="1"/>
      <c r="BM572" s="1"/>
      <c r="BN572" s="1"/>
      <c r="BO572" s="1"/>
      <c r="BP572" s="1"/>
      <c r="BQ572" s="1"/>
      <c r="BR572" s="1"/>
      <c r="BS572" s="1"/>
      <c r="BT572" s="1"/>
      <c r="BU572" s="1"/>
      <c r="BV572" s="1"/>
      <c r="BW572" s="1"/>
      <c r="BX572" s="1"/>
      <c r="BY572" s="1"/>
      <c r="BZ572" s="1"/>
      <c r="CA572" s="1"/>
      <c r="CB572" s="1"/>
      <c r="CC572" s="1"/>
      <c r="CD572" s="1"/>
      <c r="CE572" s="1"/>
      <c r="CF572" s="1"/>
      <c r="CG572" s="1"/>
      <c r="CH572" s="1"/>
      <c r="CI572" s="1"/>
      <c r="CJ572" s="1"/>
      <c r="CK572" s="1"/>
      <c r="CL572" s="1"/>
      <c r="CM572" s="1"/>
      <c r="CN572" s="1"/>
      <c r="CO572" s="1"/>
      <c r="CP572" s="1"/>
      <c r="CQ572" s="1"/>
    </row>
    <row r="573" spans="24:95">
      <c r="X573" s="1"/>
      <c r="Y573" s="1"/>
      <c r="Z573" s="1"/>
      <c r="AA573" s="1"/>
      <c r="AB573" s="1"/>
      <c r="AC573" s="1"/>
      <c r="AD573" s="1"/>
      <c r="AE573" s="1"/>
      <c r="AF573" s="1"/>
      <c r="AG573" s="1"/>
      <c r="AH573" s="1"/>
      <c r="AI573" s="1"/>
      <c r="AJ573" s="1"/>
      <c r="AK573" s="1"/>
      <c r="AL573" s="1"/>
      <c r="AM573" s="1"/>
      <c r="AN573" s="1"/>
      <c r="AO573" s="1"/>
      <c r="AP573" s="1"/>
      <c r="AQ573" s="1"/>
      <c r="AR573" s="1"/>
      <c r="AS573" s="1"/>
      <c r="AT573" s="1"/>
      <c r="AU573" s="1"/>
      <c r="AV573" s="1"/>
      <c r="AW573" s="1"/>
      <c r="AX573" s="1"/>
      <c r="AY573" s="1"/>
      <c r="AZ573" s="1"/>
      <c r="BA573" s="1"/>
      <c r="BB573" s="1"/>
      <c r="BC573" s="1"/>
      <c r="BD573" s="1"/>
      <c r="BE573" s="1"/>
      <c r="BF573" s="1"/>
      <c r="BG573" s="1"/>
      <c r="BH573" s="1"/>
      <c r="BI573" s="1"/>
      <c r="BJ573" s="1"/>
      <c r="BK573" s="1"/>
      <c r="BL573" s="1"/>
      <c r="BM573" s="1"/>
      <c r="BN573" s="1"/>
      <c r="BO573" s="1"/>
      <c r="BP573" s="1"/>
      <c r="BQ573" s="1"/>
      <c r="BR573" s="1"/>
      <c r="BS573" s="1"/>
      <c r="BT573" s="1"/>
      <c r="BU573" s="1"/>
      <c r="BV573" s="1"/>
      <c r="BW573" s="1"/>
      <c r="BX573" s="1"/>
      <c r="BY573" s="1"/>
      <c r="BZ573" s="1"/>
      <c r="CA573" s="1"/>
      <c r="CB573" s="1"/>
      <c r="CC573" s="1"/>
      <c r="CD573" s="1"/>
      <c r="CE573" s="1"/>
      <c r="CF573" s="1"/>
      <c r="CG573" s="1"/>
      <c r="CH573" s="1"/>
      <c r="CI573" s="1"/>
      <c r="CJ573" s="1"/>
      <c r="CK573" s="1"/>
      <c r="CL573" s="1"/>
      <c r="CM573" s="1"/>
      <c r="CN573" s="1"/>
      <c r="CO573" s="1"/>
      <c r="CP573" s="1"/>
      <c r="CQ573" s="1"/>
    </row>
    <row r="574" spans="24:95">
      <c r="X574" s="1"/>
      <c r="Y574" s="1"/>
      <c r="Z574" s="1"/>
      <c r="AA574" s="1"/>
      <c r="AB574" s="1"/>
      <c r="AC574" s="1"/>
      <c r="AD574" s="1"/>
      <c r="AE574" s="1"/>
      <c r="AF574" s="1"/>
      <c r="AG574" s="1"/>
      <c r="AH574" s="1"/>
      <c r="AI574" s="1"/>
      <c r="AJ574" s="1"/>
      <c r="AK574" s="1"/>
      <c r="AL574" s="1"/>
      <c r="AM574" s="1"/>
      <c r="AN574" s="1"/>
      <c r="AO574" s="1"/>
      <c r="AP574" s="1"/>
      <c r="AQ574" s="1"/>
      <c r="AR574" s="1"/>
      <c r="AS574" s="1"/>
      <c r="AT574" s="1"/>
      <c r="AU574" s="1"/>
      <c r="AV574" s="1"/>
      <c r="AW574" s="1"/>
      <c r="AX574" s="1"/>
      <c r="AY574" s="1"/>
      <c r="AZ574" s="1"/>
      <c r="BA574" s="1"/>
      <c r="BB574" s="1"/>
      <c r="BC574" s="1"/>
      <c r="BD574" s="1"/>
      <c r="BE574" s="1"/>
      <c r="BF574" s="1"/>
      <c r="BG574" s="1"/>
      <c r="BH574" s="1"/>
      <c r="BI574" s="1"/>
      <c r="BJ574" s="1"/>
      <c r="BK574" s="1"/>
      <c r="BL574" s="1"/>
      <c r="BM574" s="1"/>
      <c r="BN574" s="1"/>
      <c r="BO574" s="1"/>
      <c r="BP574" s="1"/>
      <c r="BQ574" s="1"/>
      <c r="BR574" s="1"/>
      <c r="BS574" s="1"/>
      <c r="BT574" s="1"/>
      <c r="BU574" s="1"/>
      <c r="BV574" s="1"/>
      <c r="BW574" s="1"/>
      <c r="BX574" s="1"/>
      <c r="BY574" s="1"/>
      <c r="BZ574" s="1"/>
      <c r="CA574" s="1"/>
      <c r="CB574" s="1"/>
      <c r="CC574" s="1"/>
      <c r="CD574" s="1"/>
      <c r="CE574" s="1"/>
      <c r="CF574" s="1"/>
      <c r="CG574" s="1"/>
      <c r="CH574" s="1"/>
      <c r="CI574" s="1"/>
      <c r="CJ574" s="1"/>
      <c r="CK574" s="1"/>
      <c r="CL574" s="1"/>
      <c r="CM574" s="1"/>
      <c r="CN574" s="1"/>
      <c r="CO574" s="1"/>
      <c r="CP574" s="1"/>
      <c r="CQ574" s="1"/>
    </row>
    <row r="575" spans="24:95">
      <c r="X575" s="1"/>
      <c r="Y575" s="1"/>
      <c r="Z575" s="1"/>
      <c r="AA575" s="1"/>
      <c r="AB575" s="1"/>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AZ575" s="1"/>
      <c r="BA575" s="1"/>
      <c r="BB575" s="1"/>
      <c r="BC575" s="1"/>
      <c r="BD575" s="1"/>
      <c r="BE575" s="1"/>
      <c r="BF575" s="1"/>
      <c r="BG575" s="1"/>
      <c r="BH575" s="1"/>
      <c r="BI575" s="1"/>
      <c r="BJ575" s="1"/>
      <c r="BK575" s="1"/>
      <c r="BL575" s="1"/>
      <c r="BM575" s="1"/>
      <c r="BN575" s="1"/>
      <c r="BO575" s="1"/>
      <c r="BP575" s="1"/>
      <c r="BQ575" s="1"/>
      <c r="BR575" s="1"/>
      <c r="BS575" s="1"/>
      <c r="BT575" s="1"/>
      <c r="BU575" s="1"/>
      <c r="BV575" s="1"/>
      <c r="BW575" s="1"/>
      <c r="BX575" s="1"/>
      <c r="BY575" s="1"/>
      <c r="BZ575" s="1"/>
      <c r="CA575" s="1"/>
      <c r="CB575" s="1"/>
      <c r="CC575" s="1"/>
      <c r="CD575" s="1"/>
      <c r="CE575" s="1"/>
      <c r="CF575" s="1"/>
      <c r="CG575" s="1"/>
      <c r="CH575" s="1"/>
      <c r="CI575" s="1"/>
      <c r="CJ575" s="1"/>
      <c r="CK575" s="1"/>
      <c r="CL575" s="1"/>
      <c r="CM575" s="1"/>
      <c r="CN575" s="1"/>
      <c r="CO575" s="1"/>
      <c r="CP575" s="1"/>
      <c r="CQ575" s="1"/>
    </row>
    <row r="576" spans="24:95">
      <c r="X576" s="1"/>
      <c r="Y576" s="1"/>
      <c r="Z576" s="1"/>
      <c r="AA576" s="1"/>
      <c r="AB576" s="1"/>
      <c r="AC576" s="1"/>
      <c r="AD576" s="1"/>
      <c r="AE576" s="1"/>
      <c r="AF576" s="1"/>
      <c r="AG576" s="1"/>
      <c r="AH576" s="1"/>
      <c r="AI576" s="1"/>
      <c r="AJ576" s="1"/>
      <c r="AK576" s="1"/>
      <c r="AL576" s="1"/>
      <c r="AM576" s="1"/>
      <c r="AN576" s="1"/>
      <c r="AO576" s="1"/>
      <c r="AP576" s="1"/>
      <c r="AQ576" s="1"/>
      <c r="AR576" s="1"/>
      <c r="AS576" s="1"/>
      <c r="AT576" s="1"/>
      <c r="AU576" s="1"/>
      <c r="AV576" s="1"/>
      <c r="AW576" s="1"/>
      <c r="AX576" s="1"/>
      <c r="AY576" s="1"/>
      <c r="AZ576" s="1"/>
      <c r="BA576" s="1"/>
      <c r="BB576" s="1"/>
      <c r="BC576" s="1"/>
      <c r="BD576" s="1"/>
      <c r="BE576" s="1"/>
      <c r="BF576" s="1"/>
      <c r="BG576" s="1"/>
      <c r="BH576" s="1"/>
      <c r="BI576" s="1"/>
      <c r="BJ576" s="1"/>
      <c r="BK576" s="1"/>
      <c r="BL576" s="1"/>
      <c r="BM576" s="1"/>
      <c r="BN576" s="1"/>
      <c r="BO576" s="1"/>
      <c r="BP576" s="1"/>
      <c r="BQ576" s="1"/>
      <c r="BR576" s="1"/>
      <c r="BS576" s="1"/>
      <c r="BT576" s="1"/>
      <c r="BU576" s="1"/>
      <c r="BV576" s="1"/>
      <c r="BW576" s="1"/>
      <c r="BX576" s="1"/>
      <c r="BY576" s="1"/>
      <c r="BZ576" s="1"/>
      <c r="CA576" s="1"/>
      <c r="CB576" s="1"/>
      <c r="CC576" s="1"/>
      <c r="CD576" s="1"/>
      <c r="CE576" s="1"/>
      <c r="CF576" s="1"/>
      <c r="CG576" s="1"/>
      <c r="CH576" s="1"/>
      <c r="CI576" s="1"/>
      <c r="CJ576" s="1"/>
      <c r="CK576" s="1"/>
      <c r="CL576" s="1"/>
      <c r="CM576" s="1"/>
      <c r="CN576" s="1"/>
      <c r="CO576" s="1"/>
      <c r="CP576" s="1"/>
      <c r="CQ576" s="1"/>
    </row>
    <row r="577" spans="24:95">
      <c r="X577" s="1"/>
      <c r="Y577" s="1"/>
      <c r="Z577" s="1"/>
      <c r="AA577" s="1"/>
      <c r="AB577" s="1"/>
      <c r="AC577" s="1"/>
      <c r="AD577" s="1"/>
      <c r="AE577" s="1"/>
      <c r="AF577" s="1"/>
      <c r="AG577" s="1"/>
      <c r="AH577" s="1"/>
      <c r="AI577" s="1"/>
      <c r="AJ577" s="1"/>
      <c r="AK577" s="1"/>
      <c r="AL577" s="1"/>
      <c r="AM577" s="1"/>
      <c r="AN577" s="1"/>
      <c r="AO577" s="1"/>
      <c r="AP577" s="1"/>
      <c r="AQ577" s="1"/>
      <c r="AR577" s="1"/>
      <c r="AS577" s="1"/>
      <c r="AT577" s="1"/>
      <c r="AU577" s="1"/>
      <c r="AV577" s="1"/>
      <c r="AW577" s="1"/>
      <c r="AX577" s="1"/>
      <c r="AY577" s="1"/>
      <c r="AZ577" s="1"/>
      <c r="BA577" s="1"/>
      <c r="BB577" s="1"/>
      <c r="BC577" s="1"/>
      <c r="BD577" s="1"/>
      <c r="BE577" s="1"/>
      <c r="BF577" s="1"/>
      <c r="BG577" s="1"/>
      <c r="BH577" s="1"/>
      <c r="BI577" s="1"/>
      <c r="BJ577" s="1"/>
      <c r="BK577" s="1"/>
      <c r="BL577" s="1"/>
      <c r="BM577" s="1"/>
      <c r="BN577" s="1"/>
      <c r="BO577" s="1"/>
      <c r="BP577" s="1"/>
      <c r="BQ577" s="1"/>
      <c r="BR577" s="1"/>
      <c r="BS577" s="1"/>
      <c r="BT577" s="1"/>
      <c r="BU577" s="1"/>
      <c r="BV577" s="1"/>
      <c r="BW577" s="1"/>
      <c r="BX577" s="1"/>
      <c r="BY577" s="1"/>
      <c r="BZ577" s="1"/>
      <c r="CA577" s="1"/>
      <c r="CB577" s="1"/>
      <c r="CC577" s="1"/>
      <c r="CD577" s="1"/>
      <c r="CE577" s="1"/>
      <c r="CF577" s="1"/>
      <c r="CG577" s="1"/>
      <c r="CH577" s="1"/>
      <c r="CI577" s="1"/>
      <c r="CJ577" s="1"/>
      <c r="CK577" s="1"/>
      <c r="CL577" s="1"/>
      <c r="CM577" s="1"/>
      <c r="CN577" s="1"/>
      <c r="CO577" s="1"/>
      <c r="CP577" s="1"/>
      <c r="CQ577" s="1"/>
    </row>
    <row r="578" spans="24:95">
      <c r="X578" s="1"/>
      <c r="Y578" s="1"/>
      <c r="Z578" s="1"/>
      <c r="AA578" s="1"/>
      <c r="AB578" s="1"/>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AZ578" s="1"/>
      <c r="BA578" s="1"/>
      <c r="BB578" s="1"/>
      <c r="BC578" s="1"/>
      <c r="BD578" s="1"/>
      <c r="BE578" s="1"/>
      <c r="BF578" s="1"/>
      <c r="BG578" s="1"/>
      <c r="BH578" s="1"/>
      <c r="BI578" s="1"/>
      <c r="BJ578" s="1"/>
      <c r="BK578" s="1"/>
      <c r="BL578" s="1"/>
      <c r="BM578" s="1"/>
      <c r="BN578" s="1"/>
      <c r="BO578" s="1"/>
      <c r="BP578" s="1"/>
      <c r="BQ578" s="1"/>
      <c r="BR578" s="1"/>
      <c r="BS578" s="1"/>
      <c r="BT578" s="1"/>
      <c r="BU578" s="1"/>
      <c r="BV578" s="1"/>
      <c r="BW578" s="1"/>
      <c r="BX578" s="1"/>
      <c r="BY578" s="1"/>
      <c r="BZ578" s="1"/>
      <c r="CA578" s="1"/>
      <c r="CB578" s="1"/>
      <c r="CC578" s="1"/>
      <c r="CD578" s="1"/>
      <c r="CE578" s="1"/>
      <c r="CF578" s="1"/>
      <c r="CG578" s="1"/>
      <c r="CH578" s="1"/>
      <c r="CI578" s="1"/>
      <c r="CJ578" s="1"/>
      <c r="CK578" s="1"/>
      <c r="CL578" s="1"/>
      <c r="CM578" s="1"/>
      <c r="CN578" s="1"/>
      <c r="CO578" s="1"/>
      <c r="CP578" s="1"/>
      <c r="CQ578" s="1"/>
    </row>
    <row r="579" spans="24:95">
      <c r="X579" s="1"/>
      <c r="Y579" s="1"/>
      <c r="Z579" s="1"/>
      <c r="AA579" s="1"/>
      <c r="AB579" s="1"/>
      <c r="AC579" s="1"/>
      <c r="AD579" s="1"/>
      <c r="AE579" s="1"/>
      <c r="AF579" s="1"/>
      <c r="AG579" s="1"/>
      <c r="AH579" s="1"/>
      <c r="AI579" s="1"/>
      <c r="AJ579" s="1"/>
      <c r="AK579" s="1"/>
      <c r="AL579" s="1"/>
      <c r="AM579" s="1"/>
      <c r="AN579" s="1"/>
      <c r="AO579" s="1"/>
      <c r="AP579" s="1"/>
      <c r="AQ579" s="1"/>
      <c r="AR579" s="1"/>
      <c r="AS579" s="1"/>
      <c r="AT579" s="1"/>
      <c r="AU579" s="1"/>
      <c r="AV579" s="1"/>
      <c r="AW579" s="1"/>
      <c r="AX579" s="1"/>
      <c r="AY579" s="1"/>
      <c r="AZ579" s="1"/>
      <c r="BA579" s="1"/>
      <c r="BB579" s="1"/>
      <c r="BC579" s="1"/>
      <c r="BD579" s="1"/>
      <c r="BE579" s="1"/>
      <c r="BF579" s="1"/>
      <c r="BG579" s="1"/>
      <c r="BH579" s="1"/>
      <c r="BI579" s="1"/>
      <c r="BJ579" s="1"/>
      <c r="BK579" s="1"/>
      <c r="BL579" s="1"/>
      <c r="BM579" s="1"/>
      <c r="BN579" s="1"/>
      <c r="BO579" s="1"/>
      <c r="BP579" s="1"/>
      <c r="BQ579" s="1"/>
      <c r="BR579" s="1"/>
      <c r="BS579" s="1"/>
      <c r="BT579" s="1"/>
      <c r="BU579" s="1"/>
      <c r="BV579" s="1"/>
      <c r="BW579" s="1"/>
      <c r="BX579" s="1"/>
      <c r="BY579" s="1"/>
      <c r="BZ579" s="1"/>
      <c r="CA579" s="1"/>
      <c r="CB579" s="1"/>
      <c r="CC579" s="1"/>
      <c r="CD579" s="1"/>
      <c r="CE579" s="1"/>
      <c r="CF579" s="1"/>
      <c r="CG579" s="1"/>
      <c r="CH579" s="1"/>
      <c r="CI579" s="1"/>
      <c r="CJ579" s="1"/>
      <c r="CK579" s="1"/>
      <c r="CL579" s="1"/>
      <c r="CM579" s="1"/>
      <c r="CN579" s="1"/>
      <c r="CO579" s="1"/>
      <c r="CP579" s="1"/>
      <c r="CQ579" s="1"/>
    </row>
    <row r="580" spans="24:95">
      <c r="X580" s="1"/>
      <c r="Y580" s="1"/>
      <c r="Z580" s="1"/>
      <c r="AA580" s="1"/>
      <c r="AB580" s="1"/>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AZ580" s="1"/>
      <c r="BA580" s="1"/>
      <c r="BB580" s="1"/>
      <c r="BC580" s="1"/>
      <c r="BD580" s="1"/>
      <c r="BE580" s="1"/>
      <c r="BF580" s="1"/>
      <c r="BG580" s="1"/>
      <c r="BH580" s="1"/>
      <c r="BI580" s="1"/>
      <c r="BJ580" s="1"/>
      <c r="BK580" s="1"/>
      <c r="BL580" s="1"/>
      <c r="BM580" s="1"/>
      <c r="BN580" s="1"/>
      <c r="BO580" s="1"/>
      <c r="BP580" s="1"/>
      <c r="BQ580" s="1"/>
      <c r="BR580" s="1"/>
      <c r="BS580" s="1"/>
      <c r="BT580" s="1"/>
      <c r="BU580" s="1"/>
      <c r="BV580" s="1"/>
      <c r="BW580" s="1"/>
      <c r="BX580" s="1"/>
      <c r="BY580" s="1"/>
      <c r="BZ580" s="1"/>
      <c r="CA580" s="1"/>
      <c r="CB580" s="1"/>
      <c r="CC580" s="1"/>
      <c r="CD580" s="1"/>
      <c r="CE580" s="1"/>
      <c r="CF580" s="1"/>
      <c r="CG580" s="1"/>
      <c r="CH580" s="1"/>
      <c r="CI580" s="1"/>
      <c r="CJ580" s="1"/>
      <c r="CK580" s="1"/>
      <c r="CL580" s="1"/>
      <c r="CM580" s="1"/>
      <c r="CN580" s="1"/>
      <c r="CO580" s="1"/>
      <c r="CP580" s="1"/>
      <c r="CQ580" s="1"/>
    </row>
    <row r="581" spans="24:95">
      <c r="X581" s="1"/>
      <c r="Y581" s="1"/>
      <c r="Z581" s="1"/>
      <c r="AA581" s="1"/>
      <c r="AB581" s="1"/>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AZ581" s="1"/>
      <c r="BA581" s="1"/>
      <c r="BB581" s="1"/>
      <c r="BC581" s="1"/>
      <c r="BD581" s="1"/>
      <c r="BE581" s="1"/>
      <c r="BF581" s="1"/>
      <c r="BG581" s="1"/>
      <c r="BH581" s="1"/>
      <c r="BI581" s="1"/>
      <c r="BJ581" s="1"/>
      <c r="BK581" s="1"/>
      <c r="BL581" s="1"/>
      <c r="BM581" s="1"/>
      <c r="BN581" s="1"/>
      <c r="BO581" s="1"/>
      <c r="BP581" s="1"/>
      <c r="BQ581" s="1"/>
      <c r="BR581" s="1"/>
      <c r="BS581" s="1"/>
      <c r="BT581" s="1"/>
      <c r="BU581" s="1"/>
      <c r="BV581" s="1"/>
      <c r="BW581" s="1"/>
      <c r="BX581" s="1"/>
      <c r="BY581" s="1"/>
      <c r="BZ581" s="1"/>
      <c r="CA581" s="1"/>
      <c r="CB581" s="1"/>
      <c r="CC581" s="1"/>
      <c r="CD581" s="1"/>
      <c r="CE581" s="1"/>
      <c r="CF581" s="1"/>
      <c r="CG581" s="1"/>
      <c r="CH581" s="1"/>
      <c r="CI581" s="1"/>
      <c r="CJ581" s="1"/>
      <c r="CK581" s="1"/>
      <c r="CL581" s="1"/>
      <c r="CM581" s="1"/>
      <c r="CN581" s="1"/>
      <c r="CO581" s="1"/>
      <c r="CP581" s="1"/>
      <c r="CQ581" s="1"/>
    </row>
    <row r="582" spans="24:95">
      <c r="X582" s="1"/>
      <c r="Y582" s="1"/>
      <c r="Z582" s="1"/>
      <c r="AA582" s="1"/>
      <c r="AB582" s="1"/>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AZ582" s="1"/>
      <c r="BA582" s="1"/>
      <c r="BB582" s="1"/>
      <c r="BC582" s="1"/>
      <c r="BD582" s="1"/>
      <c r="BE582" s="1"/>
      <c r="BF582" s="1"/>
      <c r="BG582" s="1"/>
      <c r="BH582" s="1"/>
      <c r="BI582" s="1"/>
      <c r="BJ582" s="1"/>
      <c r="BK582" s="1"/>
      <c r="BL582" s="1"/>
      <c r="BM582" s="1"/>
      <c r="BN582" s="1"/>
      <c r="BO582" s="1"/>
      <c r="BP582" s="1"/>
      <c r="BQ582" s="1"/>
      <c r="BR582" s="1"/>
      <c r="BS582" s="1"/>
      <c r="BT582" s="1"/>
      <c r="BU582" s="1"/>
      <c r="BV582" s="1"/>
      <c r="BW582" s="1"/>
      <c r="BX582" s="1"/>
      <c r="BY582" s="1"/>
      <c r="BZ582" s="1"/>
      <c r="CA582" s="1"/>
      <c r="CB582" s="1"/>
      <c r="CC582" s="1"/>
      <c r="CD582" s="1"/>
      <c r="CE582" s="1"/>
      <c r="CF582" s="1"/>
      <c r="CG582" s="1"/>
      <c r="CH582" s="1"/>
      <c r="CI582" s="1"/>
      <c r="CJ582" s="1"/>
      <c r="CK582" s="1"/>
      <c r="CL582" s="1"/>
      <c r="CM582" s="1"/>
      <c r="CN582" s="1"/>
      <c r="CO582" s="1"/>
      <c r="CP582" s="1"/>
      <c r="CQ582" s="1"/>
    </row>
    <row r="583" spans="24:95">
      <c r="X583" s="1"/>
      <c r="Y583" s="1"/>
      <c r="Z583" s="1"/>
      <c r="AA583" s="1"/>
      <c r="AB583" s="1"/>
      <c r="AC583" s="1"/>
      <c r="AD583" s="1"/>
      <c r="AE583" s="1"/>
      <c r="AF583" s="1"/>
      <c r="AG583" s="1"/>
      <c r="AH583" s="1"/>
      <c r="AI583" s="1"/>
      <c r="AJ583" s="1"/>
      <c r="AK583" s="1"/>
      <c r="AL583" s="1"/>
      <c r="AM583" s="1"/>
      <c r="AN583" s="1"/>
      <c r="AO583" s="1"/>
      <c r="AP583" s="1"/>
      <c r="AQ583" s="1"/>
      <c r="AR583" s="1"/>
      <c r="AS583" s="1"/>
      <c r="AT583" s="1"/>
      <c r="AU583" s="1"/>
      <c r="AV583" s="1"/>
      <c r="AW583" s="1"/>
      <c r="AX583" s="1"/>
      <c r="AY583" s="1"/>
      <c r="AZ583" s="1"/>
      <c r="BA583" s="1"/>
      <c r="BB583" s="1"/>
      <c r="BC583" s="1"/>
      <c r="BD583" s="1"/>
      <c r="BE583" s="1"/>
      <c r="BF583" s="1"/>
      <c r="BG583" s="1"/>
      <c r="BH583" s="1"/>
      <c r="BI583" s="1"/>
      <c r="BJ583" s="1"/>
      <c r="BK583" s="1"/>
      <c r="BL583" s="1"/>
      <c r="BM583" s="1"/>
      <c r="BN583" s="1"/>
      <c r="BO583" s="1"/>
      <c r="BP583" s="1"/>
      <c r="BQ583" s="1"/>
      <c r="BR583" s="1"/>
      <c r="BS583" s="1"/>
      <c r="BT583" s="1"/>
      <c r="BU583" s="1"/>
      <c r="BV583" s="1"/>
      <c r="BW583" s="1"/>
      <c r="BX583" s="1"/>
      <c r="BY583" s="1"/>
      <c r="BZ583" s="1"/>
      <c r="CA583" s="1"/>
      <c r="CB583" s="1"/>
      <c r="CC583" s="1"/>
      <c r="CD583" s="1"/>
      <c r="CE583" s="1"/>
      <c r="CF583" s="1"/>
      <c r="CG583" s="1"/>
      <c r="CH583" s="1"/>
      <c r="CI583" s="1"/>
      <c r="CJ583" s="1"/>
      <c r="CK583" s="1"/>
      <c r="CL583" s="1"/>
      <c r="CM583" s="1"/>
      <c r="CN583" s="1"/>
      <c r="CO583" s="1"/>
      <c r="CP583" s="1"/>
      <c r="CQ583" s="1"/>
    </row>
    <row r="584" spans="24:95">
      <c r="X584" s="1"/>
      <c r="Y584" s="1"/>
      <c r="Z584" s="1"/>
      <c r="AA584" s="1"/>
      <c r="AB584" s="1"/>
      <c r="AC584" s="1"/>
      <c r="AD584" s="1"/>
      <c r="AE584" s="1"/>
      <c r="AF584" s="1"/>
      <c r="AG584" s="1"/>
      <c r="AH584" s="1"/>
      <c r="AI584" s="1"/>
      <c r="AJ584" s="1"/>
      <c r="AK584" s="1"/>
      <c r="AL584" s="1"/>
      <c r="AM584" s="1"/>
      <c r="AN584" s="1"/>
      <c r="AO584" s="1"/>
      <c r="AP584" s="1"/>
      <c r="AQ584" s="1"/>
      <c r="AR584" s="1"/>
      <c r="AS584" s="1"/>
      <c r="AT584" s="1"/>
      <c r="AU584" s="1"/>
      <c r="AV584" s="1"/>
      <c r="AW584" s="1"/>
      <c r="AX584" s="1"/>
      <c r="AY584" s="1"/>
      <c r="AZ584" s="1"/>
      <c r="BA584" s="1"/>
      <c r="BB584" s="1"/>
      <c r="BC584" s="1"/>
      <c r="BD584" s="1"/>
      <c r="BE584" s="1"/>
      <c r="BF584" s="1"/>
      <c r="BG584" s="1"/>
      <c r="BH584" s="1"/>
      <c r="BI584" s="1"/>
      <c r="BJ584" s="1"/>
      <c r="BK584" s="1"/>
      <c r="BL584" s="1"/>
      <c r="BM584" s="1"/>
      <c r="BN584" s="1"/>
      <c r="BO584" s="1"/>
      <c r="BP584" s="1"/>
      <c r="BQ584" s="1"/>
      <c r="BR584" s="1"/>
      <c r="BS584" s="1"/>
      <c r="BT584" s="1"/>
      <c r="BU584" s="1"/>
      <c r="BV584" s="1"/>
      <c r="BW584" s="1"/>
      <c r="BX584" s="1"/>
      <c r="BY584" s="1"/>
      <c r="BZ584" s="1"/>
      <c r="CA584" s="1"/>
      <c r="CB584" s="1"/>
      <c r="CC584" s="1"/>
      <c r="CD584" s="1"/>
      <c r="CE584" s="1"/>
      <c r="CF584" s="1"/>
      <c r="CG584" s="1"/>
      <c r="CH584" s="1"/>
      <c r="CI584" s="1"/>
      <c r="CJ584" s="1"/>
      <c r="CK584" s="1"/>
      <c r="CL584" s="1"/>
      <c r="CM584" s="1"/>
      <c r="CN584" s="1"/>
      <c r="CO584" s="1"/>
      <c r="CP584" s="1"/>
      <c r="CQ584" s="1"/>
    </row>
    <row r="585" spans="24:95">
      <c r="X585" s="1"/>
      <c r="Y585" s="1"/>
      <c r="Z585" s="1"/>
      <c r="AA585" s="1"/>
      <c r="AB585" s="1"/>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AZ585" s="1"/>
      <c r="BA585" s="1"/>
      <c r="BB585" s="1"/>
      <c r="BC585" s="1"/>
      <c r="BD585" s="1"/>
      <c r="BE585" s="1"/>
      <c r="BF585" s="1"/>
      <c r="BG585" s="1"/>
      <c r="BH585" s="1"/>
      <c r="BI585" s="1"/>
      <c r="BJ585" s="1"/>
      <c r="BK585" s="1"/>
      <c r="BL585" s="1"/>
      <c r="BM585" s="1"/>
      <c r="BN585" s="1"/>
      <c r="BO585" s="1"/>
      <c r="BP585" s="1"/>
      <c r="BQ585" s="1"/>
      <c r="BR585" s="1"/>
      <c r="BS585" s="1"/>
      <c r="BT585" s="1"/>
      <c r="BU585" s="1"/>
      <c r="BV585" s="1"/>
      <c r="BW585" s="1"/>
      <c r="BX585" s="1"/>
      <c r="BY585" s="1"/>
      <c r="BZ585" s="1"/>
      <c r="CA585" s="1"/>
      <c r="CB585" s="1"/>
      <c r="CC585" s="1"/>
      <c r="CD585" s="1"/>
      <c r="CE585" s="1"/>
      <c r="CF585" s="1"/>
      <c r="CG585" s="1"/>
      <c r="CH585" s="1"/>
      <c r="CI585" s="1"/>
      <c r="CJ585" s="1"/>
      <c r="CK585" s="1"/>
      <c r="CL585" s="1"/>
      <c r="CM585" s="1"/>
      <c r="CN585" s="1"/>
      <c r="CO585" s="1"/>
      <c r="CP585" s="1"/>
      <c r="CQ585" s="1"/>
    </row>
    <row r="586" spans="24:95">
      <c r="X586" s="1"/>
      <c r="Y586" s="1"/>
      <c r="Z586" s="1"/>
      <c r="AA586" s="1"/>
      <c r="AB586" s="1"/>
      <c r="AC586" s="1"/>
      <c r="AD586" s="1"/>
      <c r="AE586" s="1"/>
      <c r="AF586" s="1"/>
      <c r="AG586" s="1"/>
      <c r="AH586" s="1"/>
      <c r="AI586" s="1"/>
      <c r="AJ586" s="1"/>
      <c r="AK586" s="1"/>
      <c r="AL586" s="1"/>
      <c r="AM586" s="1"/>
      <c r="AN586" s="1"/>
      <c r="AO586" s="1"/>
      <c r="AP586" s="1"/>
      <c r="AQ586" s="1"/>
      <c r="AR586" s="1"/>
      <c r="AS586" s="1"/>
      <c r="AT586" s="1"/>
      <c r="AU586" s="1"/>
      <c r="AV586" s="1"/>
      <c r="AW586" s="1"/>
      <c r="AX586" s="1"/>
      <c r="AY586" s="1"/>
      <c r="AZ586" s="1"/>
      <c r="BA586" s="1"/>
      <c r="BB586" s="1"/>
      <c r="BC586" s="1"/>
      <c r="BD586" s="1"/>
      <c r="BE586" s="1"/>
      <c r="BF586" s="1"/>
      <c r="BG586" s="1"/>
      <c r="BH586" s="1"/>
      <c r="BI586" s="1"/>
      <c r="BJ586" s="1"/>
      <c r="BK586" s="1"/>
      <c r="BL586" s="1"/>
      <c r="BM586" s="1"/>
      <c r="BN586" s="1"/>
      <c r="BO586" s="1"/>
      <c r="BP586" s="1"/>
      <c r="BQ586" s="1"/>
      <c r="BR586" s="1"/>
      <c r="BS586" s="1"/>
      <c r="BT586" s="1"/>
      <c r="BU586" s="1"/>
      <c r="BV586" s="1"/>
      <c r="BW586" s="1"/>
      <c r="BX586" s="1"/>
      <c r="BY586" s="1"/>
      <c r="BZ586" s="1"/>
      <c r="CA586" s="1"/>
      <c r="CB586" s="1"/>
      <c r="CC586" s="1"/>
      <c r="CD586" s="1"/>
      <c r="CE586" s="1"/>
      <c r="CF586" s="1"/>
      <c r="CG586" s="1"/>
      <c r="CH586" s="1"/>
      <c r="CI586" s="1"/>
      <c r="CJ586" s="1"/>
      <c r="CK586" s="1"/>
      <c r="CL586" s="1"/>
      <c r="CM586" s="1"/>
      <c r="CN586" s="1"/>
      <c r="CO586" s="1"/>
      <c r="CP586" s="1"/>
      <c r="CQ586" s="1"/>
    </row>
    <row r="587" spans="24:95">
      <c r="X587" s="1"/>
      <c r="Y587" s="1"/>
      <c r="Z587" s="1"/>
      <c r="AA587" s="1"/>
      <c r="AB587" s="1"/>
      <c r="AC587" s="1"/>
      <c r="AD587" s="1"/>
      <c r="AE587" s="1"/>
      <c r="AF587" s="1"/>
      <c r="AG587" s="1"/>
      <c r="AH587" s="1"/>
      <c r="AI587" s="1"/>
      <c r="AJ587" s="1"/>
      <c r="AK587" s="1"/>
      <c r="AL587" s="1"/>
      <c r="AM587" s="1"/>
      <c r="AN587" s="1"/>
      <c r="AO587" s="1"/>
      <c r="AP587" s="1"/>
      <c r="AQ587" s="1"/>
      <c r="AR587" s="1"/>
      <c r="AS587" s="1"/>
      <c r="AT587" s="1"/>
      <c r="AU587" s="1"/>
      <c r="AV587" s="1"/>
      <c r="AW587" s="1"/>
      <c r="AX587" s="1"/>
      <c r="AY587" s="1"/>
      <c r="AZ587" s="1"/>
      <c r="BA587" s="1"/>
      <c r="BB587" s="1"/>
      <c r="BC587" s="1"/>
      <c r="BD587" s="1"/>
      <c r="BE587" s="1"/>
      <c r="BF587" s="1"/>
      <c r="BG587" s="1"/>
      <c r="BH587" s="1"/>
      <c r="BI587" s="1"/>
      <c r="BJ587" s="1"/>
      <c r="BK587" s="1"/>
      <c r="BL587" s="1"/>
      <c r="BM587" s="1"/>
      <c r="BN587" s="1"/>
      <c r="BO587" s="1"/>
      <c r="BP587" s="1"/>
      <c r="BQ587" s="1"/>
      <c r="BR587" s="1"/>
      <c r="BS587" s="1"/>
      <c r="BT587" s="1"/>
      <c r="BU587" s="1"/>
      <c r="BV587" s="1"/>
      <c r="BW587" s="1"/>
      <c r="BX587" s="1"/>
      <c r="BY587" s="1"/>
      <c r="BZ587" s="1"/>
      <c r="CA587" s="1"/>
      <c r="CB587" s="1"/>
      <c r="CC587" s="1"/>
      <c r="CD587" s="1"/>
      <c r="CE587" s="1"/>
      <c r="CF587" s="1"/>
      <c r="CG587" s="1"/>
      <c r="CH587" s="1"/>
      <c r="CI587" s="1"/>
      <c r="CJ587" s="1"/>
      <c r="CK587" s="1"/>
      <c r="CL587" s="1"/>
      <c r="CM587" s="1"/>
      <c r="CN587" s="1"/>
      <c r="CO587" s="1"/>
      <c r="CP587" s="1"/>
      <c r="CQ587" s="1"/>
    </row>
    <row r="588" spans="24:95">
      <c r="X588" s="1"/>
      <c r="Y588" s="1"/>
      <c r="Z588" s="1"/>
      <c r="AA588" s="1"/>
      <c r="AB588" s="1"/>
      <c r="AC588" s="1"/>
      <c r="AD588" s="1"/>
      <c r="AE588" s="1"/>
      <c r="AF588" s="1"/>
      <c r="AG588" s="1"/>
      <c r="AH588" s="1"/>
      <c r="AI588" s="1"/>
      <c r="AJ588" s="1"/>
      <c r="AK588" s="1"/>
      <c r="AL588" s="1"/>
      <c r="AM588" s="1"/>
      <c r="AN588" s="1"/>
      <c r="AO588" s="1"/>
      <c r="AP588" s="1"/>
      <c r="AQ588" s="1"/>
      <c r="AR588" s="1"/>
      <c r="AS588" s="1"/>
      <c r="AT588" s="1"/>
      <c r="AU588" s="1"/>
      <c r="AV588" s="1"/>
      <c r="AW588" s="1"/>
      <c r="AX588" s="1"/>
      <c r="AY588" s="1"/>
      <c r="AZ588" s="1"/>
      <c r="BA588" s="1"/>
      <c r="BB588" s="1"/>
      <c r="BC588" s="1"/>
      <c r="BD588" s="1"/>
      <c r="BE588" s="1"/>
      <c r="BF588" s="1"/>
      <c r="BG588" s="1"/>
      <c r="BH588" s="1"/>
      <c r="BI588" s="1"/>
      <c r="BJ588" s="1"/>
      <c r="BK588" s="1"/>
      <c r="BL588" s="1"/>
      <c r="BM588" s="1"/>
      <c r="BN588" s="1"/>
      <c r="BO588" s="1"/>
      <c r="BP588" s="1"/>
      <c r="BQ588" s="1"/>
      <c r="BR588" s="1"/>
      <c r="BS588" s="1"/>
      <c r="BT588" s="1"/>
      <c r="BU588" s="1"/>
      <c r="BV588" s="1"/>
      <c r="BW588" s="1"/>
      <c r="BX588" s="1"/>
      <c r="BY588" s="1"/>
      <c r="BZ588" s="1"/>
      <c r="CA588" s="1"/>
      <c r="CB588" s="1"/>
      <c r="CC588" s="1"/>
      <c r="CD588" s="1"/>
      <c r="CE588" s="1"/>
      <c r="CF588" s="1"/>
      <c r="CG588" s="1"/>
      <c r="CH588" s="1"/>
      <c r="CI588" s="1"/>
      <c r="CJ588" s="1"/>
      <c r="CK588" s="1"/>
      <c r="CL588" s="1"/>
      <c r="CM588" s="1"/>
      <c r="CN588" s="1"/>
      <c r="CO588" s="1"/>
      <c r="CP588" s="1"/>
      <c r="CQ588" s="1"/>
    </row>
    <row r="589" spans="24:95">
      <c r="X589" s="1"/>
      <c r="Y589" s="1"/>
      <c r="Z589" s="1"/>
      <c r="AA589" s="1"/>
      <c r="AB589" s="1"/>
      <c r="AC589" s="1"/>
      <c r="AD589" s="1"/>
      <c r="AE589" s="1"/>
      <c r="AF589" s="1"/>
      <c r="AG589" s="1"/>
      <c r="AH589" s="1"/>
      <c r="AI589" s="1"/>
      <c r="AJ589" s="1"/>
      <c r="AK589" s="1"/>
      <c r="AL589" s="1"/>
      <c r="AM589" s="1"/>
      <c r="AN589" s="1"/>
      <c r="AO589" s="1"/>
      <c r="AP589" s="1"/>
      <c r="AQ589" s="1"/>
      <c r="AR589" s="1"/>
      <c r="AS589" s="1"/>
      <c r="AT589" s="1"/>
      <c r="AU589" s="1"/>
      <c r="AV589" s="1"/>
      <c r="AW589" s="1"/>
      <c r="AX589" s="1"/>
      <c r="AY589" s="1"/>
      <c r="AZ589" s="1"/>
      <c r="BA589" s="1"/>
      <c r="BB589" s="1"/>
      <c r="BC589" s="1"/>
      <c r="BD589" s="1"/>
      <c r="BE589" s="1"/>
      <c r="BF589" s="1"/>
      <c r="BG589" s="1"/>
      <c r="BH589" s="1"/>
      <c r="BI589" s="1"/>
      <c r="BJ589" s="1"/>
      <c r="BK589" s="1"/>
      <c r="BL589" s="1"/>
      <c r="BM589" s="1"/>
      <c r="BN589" s="1"/>
      <c r="BO589" s="1"/>
      <c r="BP589" s="1"/>
      <c r="BQ589" s="1"/>
      <c r="BR589" s="1"/>
      <c r="BS589" s="1"/>
      <c r="BT589" s="1"/>
      <c r="BU589" s="1"/>
      <c r="BV589" s="1"/>
      <c r="BW589" s="1"/>
      <c r="BX589" s="1"/>
      <c r="BY589" s="1"/>
      <c r="BZ589" s="1"/>
      <c r="CA589" s="1"/>
      <c r="CB589" s="1"/>
      <c r="CC589" s="1"/>
      <c r="CD589" s="1"/>
      <c r="CE589" s="1"/>
      <c r="CF589" s="1"/>
      <c r="CG589" s="1"/>
      <c r="CH589" s="1"/>
      <c r="CI589" s="1"/>
      <c r="CJ589" s="1"/>
      <c r="CK589" s="1"/>
      <c r="CL589" s="1"/>
      <c r="CM589" s="1"/>
      <c r="CN589" s="1"/>
      <c r="CO589" s="1"/>
      <c r="CP589" s="1"/>
      <c r="CQ589" s="1"/>
    </row>
    <row r="590" spans="24:95">
      <c r="X590" s="1"/>
      <c r="Y590" s="1"/>
      <c r="Z590" s="1"/>
      <c r="AA590" s="1"/>
      <c r="AB590" s="1"/>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AZ590" s="1"/>
      <c r="BA590" s="1"/>
      <c r="BB590" s="1"/>
      <c r="BC590" s="1"/>
      <c r="BD590" s="1"/>
      <c r="BE590" s="1"/>
      <c r="BF590" s="1"/>
      <c r="BG590" s="1"/>
      <c r="BH590" s="1"/>
      <c r="BI590" s="1"/>
      <c r="BJ590" s="1"/>
      <c r="BK590" s="1"/>
      <c r="BL590" s="1"/>
      <c r="BM590" s="1"/>
      <c r="BN590" s="1"/>
      <c r="BO590" s="1"/>
      <c r="BP590" s="1"/>
      <c r="BQ590" s="1"/>
      <c r="BR590" s="1"/>
      <c r="BS590" s="1"/>
      <c r="BT590" s="1"/>
      <c r="BU590" s="1"/>
      <c r="BV590" s="1"/>
      <c r="BW590" s="1"/>
      <c r="BX590" s="1"/>
      <c r="BY590" s="1"/>
      <c r="BZ590" s="1"/>
      <c r="CA590" s="1"/>
      <c r="CB590" s="1"/>
      <c r="CC590" s="1"/>
      <c r="CD590" s="1"/>
      <c r="CE590" s="1"/>
      <c r="CF590" s="1"/>
      <c r="CG590" s="1"/>
      <c r="CH590" s="1"/>
      <c r="CI590" s="1"/>
      <c r="CJ590" s="1"/>
      <c r="CK590" s="1"/>
      <c r="CL590" s="1"/>
      <c r="CM590" s="1"/>
      <c r="CN590" s="1"/>
      <c r="CO590" s="1"/>
      <c r="CP590" s="1"/>
      <c r="CQ590" s="1"/>
    </row>
    <row r="591" spans="24:95">
      <c r="X591" s="1"/>
      <c r="Y591" s="1"/>
      <c r="Z591" s="1"/>
      <c r="AA591" s="1"/>
      <c r="AB591" s="1"/>
      <c r="AC591" s="1"/>
      <c r="AD591" s="1"/>
      <c r="AE591" s="1"/>
      <c r="AF591" s="1"/>
      <c r="AG591" s="1"/>
      <c r="AH591" s="1"/>
      <c r="AI591" s="1"/>
      <c r="AJ591" s="1"/>
      <c r="AK591" s="1"/>
      <c r="AL591" s="1"/>
      <c r="AM591" s="1"/>
      <c r="AN591" s="1"/>
      <c r="AO591" s="1"/>
      <c r="AP591" s="1"/>
      <c r="AQ591" s="1"/>
      <c r="AR591" s="1"/>
      <c r="AS591" s="1"/>
      <c r="AT591" s="1"/>
      <c r="AU591" s="1"/>
      <c r="AV591" s="1"/>
      <c r="AW591" s="1"/>
      <c r="AX591" s="1"/>
      <c r="AY591" s="1"/>
      <c r="AZ591" s="1"/>
      <c r="BA591" s="1"/>
      <c r="BB591" s="1"/>
      <c r="BC591" s="1"/>
      <c r="BD591" s="1"/>
      <c r="BE591" s="1"/>
      <c r="BF591" s="1"/>
      <c r="BG591" s="1"/>
      <c r="BH591" s="1"/>
      <c r="BI591" s="1"/>
      <c r="BJ591" s="1"/>
      <c r="BK591" s="1"/>
      <c r="BL591" s="1"/>
      <c r="BM591" s="1"/>
      <c r="BN591" s="1"/>
      <c r="BO591" s="1"/>
      <c r="BP591" s="1"/>
      <c r="BQ591" s="1"/>
      <c r="BR591" s="1"/>
      <c r="BS591" s="1"/>
      <c r="BT591" s="1"/>
      <c r="BU591" s="1"/>
      <c r="BV591" s="1"/>
      <c r="BW591" s="1"/>
      <c r="BX591" s="1"/>
      <c r="BY591" s="1"/>
      <c r="BZ591" s="1"/>
      <c r="CA591" s="1"/>
      <c r="CB591" s="1"/>
      <c r="CC591" s="1"/>
      <c r="CD591" s="1"/>
      <c r="CE591" s="1"/>
      <c r="CF591" s="1"/>
      <c r="CG591" s="1"/>
      <c r="CH591" s="1"/>
      <c r="CI591" s="1"/>
      <c r="CJ591" s="1"/>
      <c r="CK591" s="1"/>
      <c r="CL591" s="1"/>
      <c r="CM591" s="1"/>
      <c r="CN591" s="1"/>
      <c r="CO591" s="1"/>
      <c r="CP591" s="1"/>
      <c r="CQ591" s="1"/>
    </row>
    <row r="592" spans="24:95">
      <c r="X592" s="1"/>
      <c r="Y592" s="1"/>
      <c r="Z592" s="1"/>
      <c r="AA592" s="1"/>
      <c r="AB592" s="1"/>
      <c r="AC592" s="1"/>
      <c r="AD592" s="1"/>
      <c r="AE592" s="1"/>
      <c r="AF592" s="1"/>
      <c r="AG592" s="1"/>
      <c r="AH592" s="1"/>
      <c r="AI592" s="1"/>
      <c r="AJ592" s="1"/>
      <c r="AK592" s="1"/>
      <c r="AL592" s="1"/>
      <c r="AM592" s="1"/>
      <c r="AN592" s="1"/>
      <c r="AO592" s="1"/>
      <c r="AP592" s="1"/>
      <c r="AQ592" s="1"/>
      <c r="AR592" s="1"/>
      <c r="AS592" s="1"/>
      <c r="AT592" s="1"/>
      <c r="AU592" s="1"/>
      <c r="AV592" s="1"/>
      <c r="AW592" s="1"/>
      <c r="AX592" s="1"/>
      <c r="AY592" s="1"/>
      <c r="AZ592" s="1"/>
      <c r="BA592" s="1"/>
      <c r="BB592" s="1"/>
      <c r="BC592" s="1"/>
      <c r="BD592" s="1"/>
      <c r="BE592" s="1"/>
      <c r="BF592" s="1"/>
      <c r="BG592" s="1"/>
      <c r="BH592" s="1"/>
      <c r="BI592" s="1"/>
      <c r="BJ592" s="1"/>
      <c r="BK592" s="1"/>
      <c r="BL592" s="1"/>
      <c r="BM592" s="1"/>
      <c r="BN592" s="1"/>
      <c r="BO592" s="1"/>
      <c r="BP592" s="1"/>
      <c r="BQ592" s="1"/>
      <c r="BR592" s="1"/>
      <c r="BS592" s="1"/>
      <c r="BT592" s="1"/>
      <c r="BU592" s="1"/>
      <c r="BV592" s="1"/>
      <c r="BW592" s="1"/>
      <c r="BX592" s="1"/>
      <c r="BY592" s="1"/>
      <c r="BZ592" s="1"/>
      <c r="CA592" s="1"/>
      <c r="CB592" s="1"/>
      <c r="CC592" s="1"/>
      <c r="CD592" s="1"/>
      <c r="CE592" s="1"/>
      <c r="CF592" s="1"/>
      <c r="CG592" s="1"/>
      <c r="CH592" s="1"/>
      <c r="CI592" s="1"/>
      <c r="CJ592" s="1"/>
      <c r="CK592" s="1"/>
      <c r="CL592" s="1"/>
      <c r="CM592" s="1"/>
      <c r="CN592" s="1"/>
      <c r="CO592" s="1"/>
      <c r="CP592" s="1"/>
      <c r="CQ592" s="1"/>
    </row>
    <row r="593" spans="24:95">
      <c r="X593" s="1"/>
      <c r="Y593" s="1"/>
      <c r="Z593" s="1"/>
      <c r="AA593" s="1"/>
      <c r="AB593" s="1"/>
      <c r="AC593" s="1"/>
      <c r="AD593" s="1"/>
      <c r="AE593" s="1"/>
      <c r="AF593" s="1"/>
      <c r="AG593" s="1"/>
      <c r="AH593" s="1"/>
      <c r="AI593" s="1"/>
      <c r="AJ593" s="1"/>
      <c r="AK593" s="1"/>
      <c r="AL593" s="1"/>
      <c r="AM593" s="1"/>
      <c r="AN593" s="1"/>
      <c r="AO593" s="1"/>
      <c r="AP593" s="1"/>
      <c r="AQ593" s="1"/>
      <c r="AR593" s="1"/>
      <c r="AS593" s="1"/>
      <c r="AT593" s="1"/>
      <c r="AU593" s="1"/>
      <c r="AV593" s="1"/>
      <c r="AW593" s="1"/>
      <c r="AX593" s="1"/>
      <c r="AY593" s="1"/>
      <c r="AZ593" s="1"/>
      <c r="BA593" s="1"/>
      <c r="BB593" s="1"/>
      <c r="BC593" s="1"/>
      <c r="BD593" s="1"/>
      <c r="BE593" s="1"/>
      <c r="BF593" s="1"/>
      <c r="BG593" s="1"/>
      <c r="BH593" s="1"/>
      <c r="BI593" s="1"/>
      <c r="BJ593" s="1"/>
      <c r="BK593" s="1"/>
      <c r="BL593" s="1"/>
      <c r="BM593" s="1"/>
      <c r="BN593" s="1"/>
      <c r="BO593" s="1"/>
      <c r="BP593" s="1"/>
      <c r="BQ593" s="1"/>
      <c r="BR593" s="1"/>
      <c r="BS593" s="1"/>
      <c r="BT593" s="1"/>
      <c r="BU593" s="1"/>
      <c r="BV593" s="1"/>
      <c r="BW593" s="1"/>
      <c r="BX593" s="1"/>
      <c r="BY593" s="1"/>
      <c r="BZ593" s="1"/>
      <c r="CA593" s="1"/>
      <c r="CB593" s="1"/>
      <c r="CC593" s="1"/>
      <c r="CD593" s="1"/>
      <c r="CE593" s="1"/>
      <c r="CF593" s="1"/>
      <c r="CG593" s="1"/>
      <c r="CH593" s="1"/>
      <c r="CI593" s="1"/>
      <c r="CJ593" s="1"/>
      <c r="CK593" s="1"/>
      <c r="CL593" s="1"/>
      <c r="CM593" s="1"/>
      <c r="CN593" s="1"/>
      <c r="CO593" s="1"/>
      <c r="CP593" s="1"/>
      <c r="CQ593" s="1"/>
    </row>
    <row r="594" spans="24:95">
      <c r="X594" s="1"/>
      <c r="Y594" s="1"/>
      <c r="Z594" s="1"/>
      <c r="AA594" s="1"/>
      <c r="AB594" s="1"/>
      <c r="AC594" s="1"/>
      <c r="AD594" s="1"/>
      <c r="AE594" s="1"/>
      <c r="AF594" s="1"/>
      <c r="AG594" s="1"/>
      <c r="AH594" s="1"/>
      <c r="AI594" s="1"/>
      <c r="AJ594" s="1"/>
      <c r="AK594" s="1"/>
      <c r="AL594" s="1"/>
      <c r="AM594" s="1"/>
      <c r="AN594" s="1"/>
      <c r="AO594" s="1"/>
      <c r="AP594" s="1"/>
      <c r="AQ594" s="1"/>
      <c r="AR594" s="1"/>
      <c r="AS594" s="1"/>
      <c r="AT594" s="1"/>
      <c r="AU594" s="1"/>
      <c r="AV594" s="1"/>
      <c r="AW594" s="1"/>
      <c r="AX594" s="1"/>
      <c r="AY594" s="1"/>
      <c r="AZ594" s="1"/>
      <c r="BA594" s="1"/>
      <c r="BB594" s="1"/>
      <c r="BC594" s="1"/>
      <c r="BD594" s="1"/>
      <c r="BE594" s="1"/>
      <c r="BF594" s="1"/>
      <c r="BG594" s="1"/>
      <c r="BH594" s="1"/>
      <c r="BI594" s="1"/>
      <c r="BJ594" s="1"/>
      <c r="BK594" s="1"/>
      <c r="BL594" s="1"/>
      <c r="BM594" s="1"/>
      <c r="BN594" s="1"/>
      <c r="BO594" s="1"/>
      <c r="BP594" s="1"/>
      <c r="BQ594" s="1"/>
      <c r="BR594" s="1"/>
      <c r="BS594" s="1"/>
      <c r="BT594" s="1"/>
      <c r="BU594" s="1"/>
      <c r="BV594" s="1"/>
      <c r="BW594" s="1"/>
      <c r="BX594" s="1"/>
      <c r="BY594" s="1"/>
      <c r="BZ594" s="1"/>
      <c r="CA594" s="1"/>
      <c r="CB594" s="1"/>
      <c r="CC594" s="1"/>
      <c r="CD594" s="1"/>
      <c r="CE594" s="1"/>
      <c r="CF594" s="1"/>
      <c r="CG594" s="1"/>
      <c r="CH594" s="1"/>
      <c r="CI594" s="1"/>
      <c r="CJ594" s="1"/>
      <c r="CK594" s="1"/>
      <c r="CL594" s="1"/>
      <c r="CM594" s="1"/>
      <c r="CN594" s="1"/>
      <c r="CO594" s="1"/>
      <c r="CP594" s="1"/>
      <c r="CQ594" s="1"/>
    </row>
    <row r="595" spans="24:95">
      <c r="X595" s="1"/>
      <c r="Y595" s="1"/>
      <c r="Z595" s="1"/>
      <c r="AA595" s="1"/>
      <c r="AB595" s="1"/>
      <c r="AC595" s="1"/>
      <c r="AD595" s="1"/>
      <c r="AE595" s="1"/>
      <c r="AF595" s="1"/>
      <c r="AG595" s="1"/>
      <c r="AH595" s="1"/>
      <c r="AI595" s="1"/>
      <c r="AJ595" s="1"/>
      <c r="AK595" s="1"/>
      <c r="AL595" s="1"/>
      <c r="AM595" s="1"/>
      <c r="AN595" s="1"/>
      <c r="AO595" s="1"/>
      <c r="AP595" s="1"/>
      <c r="AQ595" s="1"/>
      <c r="AR595" s="1"/>
      <c r="AS595" s="1"/>
      <c r="AT595" s="1"/>
      <c r="AU595" s="1"/>
      <c r="AV595" s="1"/>
      <c r="AW595" s="1"/>
      <c r="AX595" s="1"/>
      <c r="AY595" s="1"/>
      <c r="AZ595" s="1"/>
      <c r="BA595" s="1"/>
      <c r="BB595" s="1"/>
      <c r="BC595" s="1"/>
      <c r="BD595" s="1"/>
      <c r="BE595" s="1"/>
      <c r="BF595" s="1"/>
      <c r="BG595" s="1"/>
      <c r="BH595" s="1"/>
      <c r="BI595" s="1"/>
      <c r="BJ595" s="1"/>
      <c r="BK595" s="1"/>
      <c r="BL595" s="1"/>
      <c r="BM595" s="1"/>
      <c r="BN595" s="1"/>
      <c r="BO595" s="1"/>
      <c r="BP595" s="1"/>
      <c r="BQ595" s="1"/>
      <c r="BR595" s="1"/>
      <c r="BS595" s="1"/>
      <c r="BT595" s="1"/>
      <c r="BU595" s="1"/>
      <c r="BV595" s="1"/>
      <c r="BW595" s="1"/>
      <c r="BX595" s="1"/>
      <c r="BY595" s="1"/>
      <c r="BZ595" s="1"/>
      <c r="CA595" s="1"/>
      <c r="CB595" s="1"/>
      <c r="CC595" s="1"/>
      <c r="CD595" s="1"/>
      <c r="CE595" s="1"/>
      <c r="CF595" s="1"/>
      <c r="CG595" s="1"/>
      <c r="CH595" s="1"/>
      <c r="CI595" s="1"/>
      <c r="CJ595" s="1"/>
      <c r="CK595" s="1"/>
      <c r="CL595" s="1"/>
      <c r="CM595" s="1"/>
      <c r="CN595" s="1"/>
      <c r="CO595" s="1"/>
      <c r="CP595" s="1"/>
      <c r="CQ595" s="1"/>
    </row>
    <row r="596" spans="24:95">
      <c r="X596" s="1"/>
      <c r="Y596" s="1"/>
      <c r="Z596" s="1"/>
      <c r="AA596" s="1"/>
      <c r="AB596" s="1"/>
      <c r="AC596" s="1"/>
      <c r="AD596" s="1"/>
      <c r="AE596" s="1"/>
      <c r="AF596" s="1"/>
      <c r="AG596" s="1"/>
      <c r="AH596" s="1"/>
      <c r="AI596" s="1"/>
      <c r="AJ596" s="1"/>
      <c r="AK596" s="1"/>
      <c r="AL596" s="1"/>
      <c r="AM596" s="1"/>
      <c r="AN596" s="1"/>
      <c r="AO596" s="1"/>
      <c r="AP596" s="1"/>
      <c r="AQ596" s="1"/>
      <c r="AR596" s="1"/>
      <c r="AS596" s="1"/>
      <c r="AT596" s="1"/>
      <c r="AU596" s="1"/>
      <c r="AV596" s="1"/>
      <c r="AW596" s="1"/>
      <c r="AX596" s="1"/>
      <c r="AY596" s="1"/>
      <c r="AZ596" s="1"/>
      <c r="BA596" s="1"/>
      <c r="BB596" s="1"/>
      <c r="BC596" s="1"/>
      <c r="BD596" s="1"/>
      <c r="BE596" s="1"/>
      <c r="BF596" s="1"/>
      <c r="BG596" s="1"/>
      <c r="BH596" s="1"/>
      <c r="BI596" s="1"/>
      <c r="BJ596" s="1"/>
      <c r="BK596" s="1"/>
      <c r="BL596" s="1"/>
      <c r="BM596" s="1"/>
      <c r="BN596" s="1"/>
      <c r="BO596" s="1"/>
      <c r="BP596" s="1"/>
      <c r="BQ596" s="1"/>
      <c r="BR596" s="1"/>
      <c r="BS596" s="1"/>
      <c r="BT596" s="1"/>
      <c r="BU596" s="1"/>
      <c r="BV596" s="1"/>
      <c r="BW596" s="1"/>
      <c r="BX596" s="1"/>
      <c r="BY596" s="1"/>
      <c r="BZ596" s="1"/>
      <c r="CA596" s="1"/>
      <c r="CB596" s="1"/>
      <c r="CC596" s="1"/>
      <c r="CD596" s="1"/>
      <c r="CE596" s="1"/>
      <c r="CF596" s="1"/>
      <c r="CG596" s="1"/>
      <c r="CH596" s="1"/>
      <c r="CI596" s="1"/>
      <c r="CJ596" s="1"/>
      <c r="CK596" s="1"/>
      <c r="CL596" s="1"/>
      <c r="CM596" s="1"/>
      <c r="CN596" s="1"/>
      <c r="CO596" s="1"/>
      <c r="CP596" s="1"/>
      <c r="CQ596" s="1"/>
    </row>
    <row r="597" spans="24:95">
      <c r="X597" s="1"/>
      <c r="Y597" s="1"/>
      <c r="Z597" s="1"/>
      <c r="AA597" s="1"/>
      <c r="AB597" s="1"/>
      <c r="AC597" s="1"/>
      <c r="AD597" s="1"/>
      <c r="AE597" s="1"/>
      <c r="AF597" s="1"/>
      <c r="AG597" s="1"/>
      <c r="AH597" s="1"/>
      <c r="AI597" s="1"/>
      <c r="AJ597" s="1"/>
      <c r="AK597" s="1"/>
      <c r="AL597" s="1"/>
      <c r="AM597" s="1"/>
      <c r="AN597" s="1"/>
      <c r="AO597" s="1"/>
      <c r="AP597" s="1"/>
      <c r="AQ597" s="1"/>
      <c r="AR597" s="1"/>
      <c r="AS597" s="1"/>
      <c r="AT597" s="1"/>
      <c r="AU597" s="1"/>
      <c r="AV597" s="1"/>
      <c r="AW597" s="1"/>
      <c r="AX597" s="1"/>
      <c r="AY597" s="1"/>
      <c r="AZ597" s="1"/>
      <c r="BA597" s="1"/>
      <c r="BB597" s="1"/>
      <c r="BC597" s="1"/>
      <c r="BD597" s="1"/>
      <c r="BE597" s="1"/>
      <c r="BF597" s="1"/>
      <c r="BG597" s="1"/>
      <c r="BH597" s="1"/>
      <c r="BI597" s="1"/>
      <c r="BJ597" s="1"/>
      <c r="BK597" s="1"/>
      <c r="BL597" s="1"/>
      <c r="BM597" s="1"/>
      <c r="BN597" s="1"/>
      <c r="BO597" s="1"/>
      <c r="BP597" s="1"/>
      <c r="BQ597" s="1"/>
      <c r="BR597" s="1"/>
      <c r="BS597" s="1"/>
      <c r="BT597" s="1"/>
      <c r="BU597" s="1"/>
      <c r="BV597" s="1"/>
      <c r="BW597" s="1"/>
      <c r="BX597" s="1"/>
      <c r="BY597" s="1"/>
      <c r="BZ597" s="1"/>
      <c r="CA597" s="1"/>
      <c r="CB597" s="1"/>
      <c r="CC597" s="1"/>
      <c r="CD597" s="1"/>
      <c r="CE597" s="1"/>
      <c r="CF597" s="1"/>
      <c r="CG597" s="1"/>
      <c r="CH597" s="1"/>
      <c r="CI597" s="1"/>
      <c r="CJ597" s="1"/>
      <c r="CK597" s="1"/>
      <c r="CL597" s="1"/>
      <c r="CM597" s="1"/>
      <c r="CN597" s="1"/>
      <c r="CO597" s="1"/>
      <c r="CP597" s="1"/>
      <c r="CQ597" s="1"/>
    </row>
    <row r="598" spans="24:95">
      <c r="X598" s="1"/>
      <c r="Y598" s="1"/>
      <c r="Z598" s="1"/>
      <c r="AA598" s="1"/>
      <c r="AB598" s="1"/>
      <c r="AC598" s="1"/>
      <c r="AD598" s="1"/>
      <c r="AE598" s="1"/>
      <c r="AF598" s="1"/>
      <c r="AG598" s="1"/>
      <c r="AH598" s="1"/>
      <c r="AI598" s="1"/>
      <c r="AJ598" s="1"/>
      <c r="AK598" s="1"/>
      <c r="AL598" s="1"/>
      <c r="AM598" s="1"/>
      <c r="AN598" s="1"/>
      <c r="AO598" s="1"/>
      <c r="AP598" s="1"/>
      <c r="AQ598" s="1"/>
      <c r="AR598" s="1"/>
      <c r="AS598" s="1"/>
      <c r="AT598" s="1"/>
      <c r="AU598" s="1"/>
      <c r="AV598" s="1"/>
      <c r="AW598" s="1"/>
      <c r="AX598" s="1"/>
      <c r="AY598" s="1"/>
      <c r="AZ598" s="1"/>
      <c r="BA598" s="1"/>
      <c r="BB598" s="1"/>
      <c r="BC598" s="1"/>
      <c r="BD598" s="1"/>
      <c r="BE598" s="1"/>
      <c r="BF598" s="1"/>
      <c r="BG598" s="1"/>
      <c r="BH598" s="1"/>
      <c r="BI598" s="1"/>
      <c r="BJ598" s="1"/>
      <c r="BK598" s="1"/>
      <c r="BL598" s="1"/>
      <c r="BM598" s="1"/>
      <c r="BN598" s="1"/>
      <c r="BO598" s="1"/>
      <c r="BP598" s="1"/>
      <c r="BQ598" s="1"/>
      <c r="BR598" s="1"/>
      <c r="BS598" s="1"/>
      <c r="BT598" s="1"/>
      <c r="BU598" s="1"/>
      <c r="BV598" s="1"/>
      <c r="BW598" s="1"/>
      <c r="BX598" s="1"/>
      <c r="BY598" s="1"/>
      <c r="BZ598" s="1"/>
      <c r="CA598" s="1"/>
      <c r="CB598" s="1"/>
      <c r="CC598" s="1"/>
      <c r="CD598" s="1"/>
      <c r="CE598" s="1"/>
      <c r="CF598" s="1"/>
      <c r="CG598" s="1"/>
      <c r="CH598" s="1"/>
      <c r="CI598" s="1"/>
      <c r="CJ598" s="1"/>
      <c r="CK598" s="1"/>
      <c r="CL598" s="1"/>
      <c r="CM598" s="1"/>
      <c r="CN598" s="1"/>
      <c r="CO598" s="1"/>
      <c r="CP598" s="1"/>
      <c r="CQ598" s="1"/>
    </row>
    <row r="599" spans="24:95">
      <c r="X599" s="1"/>
      <c r="Y599" s="1"/>
      <c r="Z599" s="1"/>
      <c r="AA599" s="1"/>
      <c r="AB599" s="1"/>
      <c r="AC599" s="1"/>
      <c r="AD599" s="1"/>
      <c r="AE599" s="1"/>
      <c r="AF599" s="1"/>
      <c r="AG599" s="1"/>
      <c r="AH599" s="1"/>
      <c r="AI599" s="1"/>
      <c r="AJ599" s="1"/>
      <c r="AK599" s="1"/>
      <c r="AL599" s="1"/>
      <c r="AM599" s="1"/>
      <c r="AN599" s="1"/>
      <c r="AO599" s="1"/>
      <c r="AP599" s="1"/>
      <c r="AQ599" s="1"/>
      <c r="AR599" s="1"/>
      <c r="AS599" s="1"/>
      <c r="AT599" s="1"/>
      <c r="AU599" s="1"/>
      <c r="AV599" s="1"/>
      <c r="AW599" s="1"/>
      <c r="AX599" s="1"/>
      <c r="AY599" s="1"/>
      <c r="AZ599" s="1"/>
      <c r="BA599" s="1"/>
      <c r="BB599" s="1"/>
      <c r="BC599" s="1"/>
      <c r="BD599" s="1"/>
      <c r="BE599" s="1"/>
      <c r="BF599" s="1"/>
      <c r="BG599" s="1"/>
      <c r="BH599" s="1"/>
      <c r="BI599" s="1"/>
      <c r="BJ599" s="1"/>
      <c r="BK599" s="1"/>
      <c r="BL599" s="1"/>
      <c r="BM599" s="1"/>
      <c r="BN599" s="1"/>
      <c r="BO599" s="1"/>
      <c r="BP599" s="1"/>
      <c r="BQ599" s="1"/>
      <c r="BR599" s="1"/>
      <c r="BS599" s="1"/>
      <c r="BT599" s="1"/>
      <c r="BU599" s="1"/>
      <c r="BV599" s="1"/>
      <c r="BW599" s="1"/>
      <c r="BX599" s="1"/>
      <c r="BY599" s="1"/>
      <c r="BZ599" s="1"/>
      <c r="CA599" s="1"/>
      <c r="CB599" s="1"/>
      <c r="CC599" s="1"/>
      <c r="CD599" s="1"/>
      <c r="CE599" s="1"/>
      <c r="CF599" s="1"/>
      <c r="CG599" s="1"/>
      <c r="CH599" s="1"/>
      <c r="CI599" s="1"/>
      <c r="CJ599" s="1"/>
      <c r="CK599" s="1"/>
      <c r="CL599" s="1"/>
      <c r="CM599" s="1"/>
      <c r="CN599" s="1"/>
      <c r="CO599" s="1"/>
      <c r="CP599" s="1"/>
      <c r="CQ599" s="1"/>
    </row>
    <row r="600" spans="24:95">
      <c r="X600" s="1"/>
      <c r="Y600" s="1"/>
      <c r="Z600" s="1"/>
      <c r="AA600" s="1"/>
      <c r="AB600" s="1"/>
      <c r="AC600" s="1"/>
      <c r="AD600" s="1"/>
      <c r="AE600" s="1"/>
      <c r="AF600" s="1"/>
      <c r="AG600" s="1"/>
      <c r="AH600" s="1"/>
      <c r="AI600" s="1"/>
      <c r="AJ600" s="1"/>
      <c r="AK600" s="1"/>
      <c r="AL600" s="1"/>
      <c r="AM600" s="1"/>
      <c r="AN600" s="1"/>
      <c r="AO600" s="1"/>
      <c r="AP600" s="1"/>
      <c r="AQ600" s="1"/>
      <c r="AR600" s="1"/>
      <c r="AS600" s="1"/>
      <c r="AT600" s="1"/>
      <c r="AU600" s="1"/>
      <c r="AV600" s="1"/>
      <c r="AW600" s="1"/>
      <c r="AX600" s="1"/>
      <c r="AY600" s="1"/>
      <c r="AZ600" s="1"/>
      <c r="BA600" s="1"/>
      <c r="BB600" s="1"/>
      <c r="BC600" s="1"/>
      <c r="BD600" s="1"/>
      <c r="BE600" s="1"/>
      <c r="BF600" s="1"/>
      <c r="BG600" s="1"/>
      <c r="BH600" s="1"/>
      <c r="BI600" s="1"/>
      <c r="BJ600" s="1"/>
      <c r="BK600" s="1"/>
      <c r="BL600" s="1"/>
      <c r="BM600" s="1"/>
      <c r="BN600" s="1"/>
      <c r="BO600" s="1"/>
      <c r="BP600" s="1"/>
      <c r="BQ600" s="1"/>
      <c r="BR600" s="1"/>
      <c r="BS600" s="1"/>
      <c r="BT600" s="1"/>
      <c r="BU600" s="1"/>
      <c r="BV600" s="1"/>
      <c r="BW600" s="1"/>
      <c r="BX600" s="1"/>
      <c r="BY600" s="1"/>
      <c r="BZ600" s="1"/>
      <c r="CA600" s="1"/>
      <c r="CB600" s="1"/>
      <c r="CC600" s="1"/>
      <c r="CD600" s="1"/>
      <c r="CE600" s="1"/>
      <c r="CF600" s="1"/>
      <c r="CG600" s="1"/>
      <c r="CH600" s="1"/>
      <c r="CI600" s="1"/>
      <c r="CJ600" s="1"/>
      <c r="CK600" s="1"/>
      <c r="CL600" s="1"/>
      <c r="CM600" s="1"/>
      <c r="CN600" s="1"/>
      <c r="CO600" s="1"/>
      <c r="CP600" s="1"/>
      <c r="CQ600" s="1"/>
    </row>
    <row r="601" spans="24:95">
      <c r="X601" s="1"/>
      <c r="Y601" s="1"/>
      <c r="Z601" s="1"/>
      <c r="AA601" s="1"/>
      <c r="AB601" s="1"/>
      <c r="AC601" s="1"/>
      <c r="AD601" s="1"/>
      <c r="AE601" s="1"/>
      <c r="AF601" s="1"/>
      <c r="AG601" s="1"/>
      <c r="AH601" s="1"/>
      <c r="AI601" s="1"/>
      <c r="AJ601" s="1"/>
      <c r="AK601" s="1"/>
      <c r="AL601" s="1"/>
      <c r="AM601" s="1"/>
      <c r="AN601" s="1"/>
      <c r="AO601" s="1"/>
      <c r="AP601" s="1"/>
      <c r="AQ601" s="1"/>
      <c r="AR601" s="1"/>
      <c r="AS601" s="1"/>
      <c r="AT601" s="1"/>
      <c r="AU601" s="1"/>
      <c r="AV601" s="1"/>
      <c r="AW601" s="1"/>
      <c r="AX601" s="1"/>
      <c r="AY601" s="1"/>
      <c r="AZ601" s="1"/>
      <c r="BA601" s="1"/>
      <c r="BB601" s="1"/>
      <c r="BC601" s="1"/>
      <c r="BD601" s="1"/>
      <c r="BE601" s="1"/>
      <c r="BF601" s="1"/>
      <c r="BG601" s="1"/>
      <c r="BH601" s="1"/>
      <c r="BI601" s="1"/>
      <c r="BJ601" s="1"/>
      <c r="BK601" s="1"/>
      <c r="BL601" s="1"/>
      <c r="BM601" s="1"/>
      <c r="BN601" s="1"/>
      <c r="BO601" s="1"/>
      <c r="BP601" s="1"/>
      <c r="BQ601" s="1"/>
      <c r="BR601" s="1"/>
      <c r="BS601" s="1"/>
      <c r="BT601" s="1"/>
      <c r="BU601" s="1"/>
      <c r="BV601" s="1"/>
      <c r="BW601" s="1"/>
      <c r="BX601" s="1"/>
      <c r="BY601" s="1"/>
      <c r="BZ601" s="1"/>
      <c r="CA601" s="1"/>
      <c r="CB601" s="1"/>
      <c r="CC601" s="1"/>
      <c r="CD601" s="1"/>
      <c r="CE601" s="1"/>
      <c r="CF601" s="1"/>
      <c r="CG601" s="1"/>
      <c r="CH601" s="1"/>
      <c r="CI601" s="1"/>
      <c r="CJ601" s="1"/>
      <c r="CK601" s="1"/>
      <c r="CL601" s="1"/>
      <c r="CM601" s="1"/>
      <c r="CN601" s="1"/>
      <c r="CO601" s="1"/>
      <c r="CP601" s="1"/>
      <c r="CQ601" s="1"/>
    </row>
    <row r="602" spans="24:95">
      <c r="X602" s="1"/>
      <c r="Y602" s="1"/>
      <c r="Z602" s="1"/>
      <c r="AA602" s="1"/>
      <c r="AB602" s="1"/>
      <c r="AC602" s="1"/>
      <c r="AD602" s="1"/>
      <c r="AE602" s="1"/>
      <c r="AF602" s="1"/>
      <c r="AG602" s="1"/>
      <c r="AH602" s="1"/>
      <c r="AI602" s="1"/>
      <c r="AJ602" s="1"/>
      <c r="AK602" s="1"/>
      <c r="AL602" s="1"/>
      <c r="AM602" s="1"/>
      <c r="AN602" s="1"/>
      <c r="AO602" s="1"/>
      <c r="AP602" s="1"/>
      <c r="AQ602" s="1"/>
      <c r="AR602" s="1"/>
      <c r="AS602" s="1"/>
      <c r="AT602" s="1"/>
      <c r="AU602" s="1"/>
      <c r="AV602" s="1"/>
      <c r="AW602" s="1"/>
      <c r="AX602" s="1"/>
      <c r="AY602" s="1"/>
      <c r="AZ602" s="1"/>
      <c r="BA602" s="1"/>
      <c r="BB602" s="1"/>
      <c r="BC602" s="1"/>
      <c r="BD602" s="1"/>
      <c r="BE602" s="1"/>
      <c r="BF602" s="1"/>
      <c r="BG602" s="1"/>
      <c r="BH602" s="1"/>
      <c r="BI602" s="1"/>
      <c r="BJ602" s="1"/>
      <c r="BK602" s="1"/>
      <c r="BL602" s="1"/>
      <c r="BM602" s="1"/>
      <c r="BN602" s="1"/>
      <c r="BO602" s="1"/>
      <c r="BP602" s="1"/>
      <c r="BQ602" s="1"/>
      <c r="BR602" s="1"/>
      <c r="BS602" s="1"/>
      <c r="BT602" s="1"/>
      <c r="BU602" s="1"/>
      <c r="BV602" s="1"/>
      <c r="BW602" s="1"/>
      <c r="BX602" s="1"/>
      <c r="BY602" s="1"/>
      <c r="BZ602" s="1"/>
      <c r="CA602" s="1"/>
      <c r="CB602" s="1"/>
      <c r="CC602" s="1"/>
      <c r="CD602" s="1"/>
      <c r="CE602" s="1"/>
      <c r="CF602" s="1"/>
      <c r="CG602" s="1"/>
      <c r="CH602" s="1"/>
      <c r="CI602" s="1"/>
      <c r="CJ602" s="1"/>
      <c r="CK602" s="1"/>
      <c r="CL602" s="1"/>
      <c r="CM602" s="1"/>
      <c r="CN602" s="1"/>
      <c r="CO602" s="1"/>
      <c r="CP602" s="1"/>
      <c r="CQ602" s="1"/>
    </row>
    <row r="603" spans="24:95">
      <c r="X603" s="1"/>
      <c r="Y603" s="1"/>
      <c r="Z603" s="1"/>
      <c r="AA603" s="1"/>
      <c r="AB603" s="1"/>
      <c r="AC603" s="1"/>
      <c r="AD603" s="1"/>
      <c r="AE603" s="1"/>
      <c r="AF603" s="1"/>
      <c r="AG603" s="1"/>
      <c r="AH603" s="1"/>
      <c r="AI603" s="1"/>
      <c r="AJ603" s="1"/>
      <c r="AK603" s="1"/>
      <c r="AL603" s="1"/>
      <c r="AM603" s="1"/>
      <c r="AN603" s="1"/>
      <c r="AO603" s="1"/>
      <c r="AP603" s="1"/>
      <c r="AQ603" s="1"/>
      <c r="AR603" s="1"/>
      <c r="AS603" s="1"/>
      <c r="AT603" s="1"/>
      <c r="AU603" s="1"/>
      <c r="AV603" s="1"/>
      <c r="AW603" s="1"/>
      <c r="AX603" s="1"/>
      <c r="AY603" s="1"/>
      <c r="AZ603" s="1"/>
      <c r="BA603" s="1"/>
      <c r="BB603" s="1"/>
      <c r="BC603" s="1"/>
      <c r="BD603" s="1"/>
      <c r="BE603" s="1"/>
      <c r="BF603" s="1"/>
      <c r="BG603" s="1"/>
      <c r="BH603" s="1"/>
      <c r="BI603" s="1"/>
      <c r="BJ603" s="1"/>
      <c r="BK603" s="1"/>
      <c r="BL603" s="1"/>
      <c r="BM603" s="1"/>
      <c r="BN603" s="1"/>
      <c r="BO603" s="1"/>
      <c r="BP603" s="1"/>
      <c r="BQ603" s="1"/>
      <c r="BR603" s="1"/>
      <c r="BS603" s="1"/>
      <c r="BT603" s="1"/>
      <c r="BU603" s="1"/>
      <c r="BV603" s="1"/>
      <c r="BW603" s="1"/>
      <c r="BX603" s="1"/>
      <c r="BY603" s="1"/>
      <c r="BZ603" s="1"/>
      <c r="CA603" s="1"/>
      <c r="CB603" s="1"/>
      <c r="CC603" s="1"/>
      <c r="CD603" s="1"/>
      <c r="CE603" s="1"/>
      <c r="CF603" s="1"/>
      <c r="CG603" s="1"/>
      <c r="CH603" s="1"/>
      <c r="CI603" s="1"/>
      <c r="CJ603" s="1"/>
      <c r="CK603" s="1"/>
      <c r="CL603" s="1"/>
      <c r="CM603" s="1"/>
      <c r="CN603" s="1"/>
      <c r="CO603" s="1"/>
      <c r="CP603" s="1"/>
      <c r="CQ603" s="1"/>
    </row>
    <row r="604" spans="24:95">
      <c r="X604" s="1"/>
      <c r="Y604" s="1"/>
      <c r="Z604" s="1"/>
      <c r="AA604" s="1"/>
      <c r="AB604" s="1"/>
      <c r="AC604" s="1"/>
      <c r="AD604" s="1"/>
      <c r="AE604" s="1"/>
      <c r="AF604" s="1"/>
      <c r="AG604" s="1"/>
      <c r="AH604" s="1"/>
      <c r="AI604" s="1"/>
      <c r="AJ604" s="1"/>
      <c r="AK604" s="1"/>
      <c r="AL604" s="1"/>
      <c r="AM604" s="1"/>
      <c r="AN604" s="1"/>
      <c r="AO604" s="1"/>
      <c r="AP604" s="1"/>
      <c r="AQ604" s="1"/>
      <c r="AR604" s="1"/>
      <c r="AS604" s="1"/>
      <c r="AT604" s="1"/>
      <c r="AU604" s="1"/>
      <c r="AV604" s="1"/>
      <c r="AW604" s="1"/>
      <c r="AX604" s="1"/>
      <c r="AY604" s="1"/>
      <c r="AZ604" s="1"/>
      <c r="BA604" s="1"/>
      <c r="BB604" s="1"/>
      <c r="BC604" s="1"/>
      <c r="BD604" s="1"/>
      <c r="BE604" s="1"/>
      <c r="BF604" s="1"/>
      <c r="BG604" s="1"/>
      <c r="BH604" s="1"/>
      <c r="BI604" s="1"/>
      <c r="BJ604" s="1"/>
      <c r="BK604" s="1"/>
      <c r="BL604" s="1"/>
      <c r="BM604" s="1"/>
      <c r="BN604" s="1"/>
      <c r="BO604" s="1"/>
      <c r="BP604" s="1"/>
      <c r="BQ604" s="1"/>
      <c r="BR604" s="1"/>
      <c r="BS604" s="1"/>
      <c r="BT604" s="1"/>
      <c r="BU604" s="1"/>
      <c r="BV604" s="1"/>
      <c r="BW604" s="1"/>
      <c r="BX604" s="1"/>
      <c r="BY604" s="1"/>
      <c r="BZ604" s="1"/>
      <c r="CA604" s="1"/>
      <c r="CB604" s="1"/>
      <c r="CC604" s="1"/>
      <c r="CD604" s="1"/>
      <c r="CE604" s="1"/>
      <c r="CF604" s="1"/>
      <c r="CG604" s="1"/>
      <c r="CH604" s="1"/>
      <c r="CI604" s="1"/>
      <c r="CJ604" s="1"/>
      <c r="CK604" s="1"/>
      <c r="CL604" s="1"/>
      <c r="CM604" s="1"/>
      <c r="CN604" s="1"/>
      <c r="CO604" s="1"/>
      <c r="CP604" s="1"/>
      <c r="CQ604" s="1"/>
    </row>
    <row r="605" spans="24:95">
      <c r="X605" s="1"/>
      <c r="Y605" s="1"/>
      <c r="Z605" s="1"/>
      <c r="AA605" s="1"/>
      <c r="AB605" s="1"/>
      <c r="AC605" s="1"/>
      <c r="AD605" s="1"/>
      <c r="AE605" s="1"/>
      <c r="AF605" s="1"/>
      <c r="AG605" s="1"/>
      <c r="AH605" s="1"/>
      <c r="AI605" s="1"/>
      <c r="AJ605" s="1"/>
      <c r="AK605" s="1"/>
      <c r="AL605" s="1"/>
      <c r="AM605" s="1"/>
      <c r="AN605" s="1"/>
      <c r="AO605" s="1"/>
      <c r="AP605" s="1"/>
      <c r="AQ605" s="1"/>
      <c r="AR605" s="1"/>
      <c r="AS605" s="1"/>
      <c r="AT605" s="1"/>
      <c r="AU605" s="1"/>
      <c r="AV605" s="1"/>
      <c r="AW605" s="1"/>
      <c r="AX605" s="1"/>
      <c r="AY605" s="1"/>
      <c r="AZ605" s="1"/>
      <c r="BA605" s="1"/>
      <c r="BB605" s="1"/>
      <c r="BC605" s="1"/>
      <c r="BD605" s="1"/>
      <c r="BE605" s="1"/>
      <c r="BF605" s="1"/>
      <c r="BG605" s="1"/>
      <c r="BH605" s="1"/>
      <c r="BI605" s="1"/>
      <c r="BJ605" s="1"/>
      <c r="BK605" s="1"/>
      <c r="BL605" s="1"/>
      <c r="BM605" s="1"/>
      <c r="BN605" s="1"/>
      <c r="BO605" s="1"/>
      <c r="BP605" s="1"/>
      <c r="BQ605" s="1"/>
      <c r="BR605" s="1"/>
      <c r="BS605" s="1"/>
      <c r="BT605" s="1"/>
      <c r="BU605" s="1"/>
      <c r="BV605" s="1"/>
      <c r="BW605" s="1"/>
      <c r="BX605" s="1"/>
      <c r="BY605" s="1"/>
      <c r="BZ605" s="1"/>
      <c r="CA605" s="1"/>
      <c r="CB605" s="1"/>
      <c r="CC605" s="1"/>
      <c r="CD605" s="1"/>
      <c r="CE605" s="1"/>
      <c r="CF605" s="1"/>
      <c r="CG605" s="1"/>
      <c r="CH605" s="1"/>
      <c r="CI605" s="1"/>
      <c r="CJ605" s="1"/>
      <c r="CK605" s="1"/>
      <c r="CL605" s="1"/>
      <c r="CM605" s="1"/>
      <c r="CN605" s="1"/>
      <c r="CO605" s="1"/>
      <c r="CP605" s="1"/>
      <c r="CQ605" s="1"/>
    </row>
    <row r="606" spans="24:95">
      <c r="X606" s="1"/>
      <c r="Y606" s="1"/>
      <c r="Z606" s="1"/>
      <c r="AA606" s="1"/>
      <c r="AB606" s="1"/>
      <c r="AC606" s="1"/>
      <c r="AD606" s="1"/>
      <c r="AE606" s="1"/>
      <c r="AF606" s="1"/>
      <c r="AG606" s="1"/>
      <c r="AH606" s="1"/>
      <c r="AI606" s="1"/>
      <c r="AJ606" s="1"/>
      <c r="AK606" s="1"/>
      <c r="AL606" s="1"/>
      <c r="AM606" s="1"/>
      <c r="AN606" s="1"/>
      <c r="AO606" s="1"/>
      <c r="AP606" s="1"/>
      <c r="AQ606" s="1"/>
      <c r="AR606" s="1"/>
      <c r="AS606" s="1"/>
      <c r="AT606" s="1"/>
      <c r="AU606" s="1"/>
      <c r="AV606" s="1"/>
      <c r="AW606" s="1"/>
      <c r="AX606" s="1"/>
      <c r="AY606" s="1"/>
      <c r="AZ606" s="1"/>
      <c r="BA606" s="1"/>
      <c r="BB606" s="1"/>
      <c r="BC606" s="1"/>
      <c r="BD606" s="1"/>
      <c r="BE606" s="1"/>
      <c r="BF606" s="1"/>
      <c r="BG606" s="1"/>
      <c r="BH606" s="1"/>
      <c r="BI606" s="1"/>
      <c r="BJ606" s="1"/>
      <c r="BK606" s="1"/>
      <c r="BL606" s="1"/>
      <c r="BM606" s="1"/>
      <c r="BN606" s="1"/>
      <c r="BO606" s="1"/>
      <c r="BP606" s="1"/>
      <c r="BQ606" s="1"/>
      <c r="BR606" s="1"/>
      <c r="BS606" s="1"/>
      <c r="BT606" s="1"/>
      <c r="BU606" s="1"/>
      <c r="BV606" s="1"/>
      <c r="BW606" s="1"/>
      <c r="BX606" s="1"/>
      <c r="BY606" s="1"/>
      <c r="BZ606" s="1"/>
      <c r="CA606" s="1"/>
      <c r="CB606" s="1"/>
      <c r="CC606" s="1"/>
      <c r="CD606" s="1"/>
      <c r="CE606" s="1"/>
      <c r="CF606" s="1"/>
      <c r="CG606" s="1"/>
      <c r="CH606" s="1"/>
      <c r="CI606" s="1"/>
      <c r="CJ606" s="1"/>
      <c r="CK606" s="1"/>
      <c r="CL606" s="1"/>
      <c r="CM606" s="1"/>
      <c r="CN606" s="1"/>
      <c r="CO606" s="1"/>
      <c r="CP606" s="1"/>
      <c r="CQ606" s="1"/>
    </row>
    <row r="607" spans="24:95">
      <c r="X607" s="1"/>
      <c r="Y607" s="1"/>
      <c r="Z607" s="1"/>
      <c r="AA607" s="1"/>
      <c r="AB607" s="1"/>
      <c r="AC607" s="1"/>
      <c r="AD607" s="1"/>
      <c r="AE607" s="1"/>
      <c r="AF607" s="1"/>
      <c r="AG607" s="1"/>
      <c r="AH607" s="1"/>
      <c r="AI607" s="1"/>
      <c r="AJ607" s="1"/>
      <c r="AK607" s="1"/>
      <c r="AL607" s="1"/>
      <c r="AM607" s="1"/>
      <c r="AN607" s="1"/>
      <c r="AO607" s="1"/>
      <c r="AP607" s="1"/>
      <c r="AQ607" s="1"/>
      <c r="AR607" s="1"/>
      <c r="AS607" s="1"/>
      <c r="AT607" s="1"/>
      <c r="AU607" s="1"/>
      <c r="AV607" s="1"/>
      <c r="AW607" s="1"/>
      <c r="AX607" s="1"/>
      <c r="AY607" s="1"/>
      <c r="AZ607" s="1"/>
      <c r="BA607" s="1"/>
      <c r="BB607" s="1"/>
      <c r="BC607" s="1"/>
      <c r="BD607" s="1"/>
      <c r="BE607" s="1"/>
      <c r="BF607" s="1"/>
      <c r="BG607" s="1"/>
      <c r="BH607" s="1"/>
      <c r="BI607" s="1"/>
      <c r="BJ607" s="1"/>
      <c r="BK607" s="1"/>
      <c r="BL607" s="1"/>
      <c r="BM607" s="1"/>
      <c r="BN607" s="1"/>
      <c r="BO607" s="1"/>
      <c r="BP607" s="1"/>
      <c r="BQ607" s="1"/>
      <c r="BR607" s="1"/>
      <c r="BS607" s="1"/>
      <c r="BT607" s="1"/>
      <c r="BU607" s="1"/>
      <c r="BV607" s="1"/>
      <c r="BW607" s="1"/>
      <c r="BX607" s="1"/>
      <c r="BY607" s="1"/>
      <c r="BZ607" s="1"/>
      <c r="CA607" s="1"/>
      <c r="CB607" s="1"/>
      <c r="CC607" s="1"/>
      <c r="CD607" s="1"/>
      <c r="CE607" s="1"/>
      <c r="CF607" s="1"/>
      <c r="CG607" s="1"/>
      <c r="CH607" s="1"/>
      <c r="CI607" s="1"/>
      <c r="CJ607" s="1"/>
      <c r="CK607" s="1"/>
      <c r="CL607" s="1"/>
      <c r="CM607" s="1"/>
      <c r="CN607" s="1"/>
      <c r="CO607" s="1"/>
      <c r="CP607" s="1"/>
      <c r="CQ607" s="1"/>
    </row>
    <row r="608" spans="24:95">
      <c r="X608" s="1"/>
      <c r="Y608" s="1"/>
      <c r="Z608" s="1"/>
      <c r="AA608" s="1"/>
      <c r="AB608" s="1"/>
      <c r="AC608" s="1"/>
      <c r="AD608" s="1"/>
      <c r="AE608" s="1"/>
      <c r="AF608" s="1"/>
      <c r="AG608" s="1"/>
      <c r="AH608" s="1"/>
      <c r="AI608" s="1"/>
      <c r="AJ608" s="1"/>
      <c r="AK608" s="1"/>
      <c r="AL608" s="1"/>
      <c r="AM608" s="1"/>
      <c r="AN608" s="1"/>
      <c r="AO608" s="1"/>
      <c r="AP608" s="1"/>
      <c r="AQ608" s="1"/>
      <c r="AR608" s="1"/>
      <c r="AS608" s="1"/>
      <c r="AT608" s="1"/>
      <c r="AU608" s="1"/>
      <c r="AV608" s="1"/>
      <c r="AW608" s="1"/>
      <c r="AX608" s="1"/>
      <c r="AY608" s="1"/>
      <c r="AZ608" s="1"/>
      <c r="BA608" s="1"/>
      <c r="BB608" s="1"/>
      <c r="BC608" s="1"/>
      <c r="BD608" s="1"/>
      <c r="BE608" s="1"/>
      <c r="BF608" s="1"/>
      <c r="BG608" s="1"/>
      <c r="BH608" s="1"/>
      <c r="BI608" s="1"/>
      <c r="BJ608" s="1"/>
      <c r="BK608" s="1"/>
      <c r="BL608" s="1"/>
      <c r="BM608" s="1"/>
      <c r="BN608" s="1"/>
      <c r="BO608" s="1"/>
      <c r="BP608" s="1"/>
      <c r="BQ608" s="1"/>
      <c r="BR608" s="1"/>
      <c r="BS608" s="1"/>
      <c r="BT608" s="1"/>
      <c r="BU608" s="1"/>
      <c r="BV608" s="1"/>
      <c r="BW608" s="1"/>
      <c r="BX608" s="1"/>
      <c r="BY608" s="1"/>
      <c r="BZ608" s="1"/>
      <c r="CA608" s="1"/>
      <c r="CB608" s="1"/>
      <c r="CC608" s="1"/>
      <c r="CD608" s="1"/>
      <c r="CE608" s="1"/>
      <c r="CF608" s="1"/>
      <c r="CG608" s="1"/>
      <c r="CH608" s="1"/>
      <c r="CI608" s="1"/>
      <c r="CJ608" s="1"/>
      <c r="CK608" s="1"/>
      <c r="CL608" s="1"/>
      <c r="CM608" s="1"/>
      <c r="CN608" s="1"/>
      <c r="CO608" s="1"/>
      <c r="CP608" s="1"/>
      <c r="CQ608" s="1"/>
    </row>
    <row r="609" spans="24:95">
      <c r="X609" s="1"/>
      <c r="Y609" s="1"/>
      <c r="Z609" s="1"/>
      <c r="AA609" s="1"/>
      <c r="AB609" s="1"/>
      <c r="AC609" s="1"/>
      <c r="AD609" s="1"/>
      <c r="AE609" s="1"/>
      <c r="AF609" s="1"/>
      <c r="AG609" s="1"/>
      <c r="AH609" s="1"/>
      <c r="AI609" s="1"/>
      <c r="AJ609" s="1"/>
      <c r="AK609" s="1"/>
      <c r="AL609" s="1"/>
      <c r="AM609" s="1"/>
      <c r="AN609" s="1"/>
      <c r="AO609" s="1"/>
      <c r="AP609" s="1"/>
      <c r="AQ609" s="1"/>
      <c r="AR609" s="1"/>
      <c r="AS609" s="1"/>
      <c r="AT609" s="1"/>
      <c r="AU609" s="1"/>
      <c r="AV609" s="1"/>
      <c r="AW609" s="1"/>
      <c r="AX609" s="1"/>
      <c r="AY609" s="1"/>
      <c r="AZ609" s="1"/>
      <c r="BA609" s="1"/>
      <c r="BB609" s="1"/>
      <c r="BC609" s="1"/>
      <c r="BD609" s="1"/>
      <c r="BE609" s="1"/>
      <c r="BF609" s="1"/>
      <c r="BG609" s="1"/>
      <c r="BH609" s="1"/>
      <c r="BI609" s="1"/>
      <c r="BJ609" s="1"/>
      <c r="BK609" s="1"/>
      <c r="BL609" s="1"/>
      <c r="BM609" s="1"/>
      <c r="BN609" s="1"/>
      <c r="BO609" s="1"/>
      <c r="BP609" s="1"/>
      <c r="BQ609" s="1"/>
      <c r="BR609" s="1"/>
      <c r="BS609" s="1"/>
      <c r="BT609" s="1"/>
      <c r="BU609" s="1"/>
      <c r="BV609" s="1"/>
      <c r="BW609" s="1"/>
      <c r="BX609" s="1"/>
      <c r="BY609" s="1"/>
      <c r="BZ609" s="1"/>
      <c r="CA609" s="1"/>
      <c r="CB609" s="1"/>
      <c r="CC609" s="1"/>
      <c r="CD609" s="1"/>
      <c r="CE609" s="1"/>
      <c r="CF609" s="1"/>
      <c r="CG609" s="1"/>
      <c r="CH609" s="1"/>
      <c r="CI609" s="1"/>
      <c r="CJ609" s="1"/>
      <c r="CK609" s="1"/>
      <c r="CL609" s="1"/>
      <c r="CM609" s="1"/>
      <c r="CN609" s="1"/>
      <c r="CO609" s="1"/>
      <c r="CP609" s="1"/>
      <c r="CQ609" s="1"/>
    </row>
    <row r="610" spans="24:95">
      <c r="X610" s="1"/>
      <c r="Y610" s="1"/>
      <c r="Z610" s="1"/>
      <c r="AA610" s="1"/>
      <c r="AB610" s="1"/>
      <c r="AC610" s="1"/>
      <c r="AD610" s="1"/>
      <c r="AE610" s="1"/>
      <c r="AF610" s="1"/>
      <c r="AG610" s="1"/>
      <c r="AH610" s="1"/>
      <c r="AI610" s="1"/>
      <c r="AJ610" s="1"/>
      <c r="AK610" s="1"/>
      <c r="AL610" s="1"/>
      <c r="AM610" s="1"/>
      <c r="AN610" s="1"/>
      <c r="AO610" s="1"/>
      <c r="AP610" s="1"/>
      <c r="AQ610" s="1"/>
      <c r="AR610" s="1"/>
      <c r="AS610" s="1"/>
      <c r="AT610" s="1"/>
      <c r="AU610" s="1"/>
      <c r="AV610" s="1"/>
      <c r="AW610" s="1"/>
      <c r="AX610" s="1"/>
      <c r="AY610" s="1"/>
      <c r="AZ610" s="1"/>
      <c r="BA610" s="1"/>
      <c r="BB610" s="1"/>
      <c r="BC610" s="1"/>
      <c r="BD610" s="1"/>
      <c r="BE610" s="1"/>
      <c r="BF610" s="1"/>
      <c r="BG610" s="1"/>
      <c r="BH610" s="1"/>
      <c r="BI610" s="1"/>
      <c r="BJ610" s="1"/>
      <c r="BK610" s="1"/>
      <c r="BL610" s="1"/>
      <c r="BM610" s="1"/>
      <c r="BN610" s="1"/>
      <c r="BO610" s="1"/>
      <c r="BP610" s="1"/>
      <c r="BQ610" s="1"/>
      <c r="BR610" s="1"/>
      <c r="BS610" s="1"/>
      <c r="BT610" s="1"/>
      <c r="BU610" s="1"/>
      <c r="BV610" s="1"/>
      <c r="BW610" s="1"/>
      <c r="BX610" s="1"/>
      <c r="BY610" s="1"/>
      <c r="BZ610" s="1"/>
      <c r="CA610" s="1"/>
      <c r="CB610" s="1"/>
      <c r="CC610" s="1"/>
      <c r="CD610" s="1"/>
      <c r="CE610" s="1"/>
      <c r="CF610" s="1"/>
      <c r="CG610" s="1"/>
      <c r="CH610" s="1"/>
      <c r="CI610" s="1"/>
      <c r="CJ610" s="1"/>
      <c r="CK610" s="1"/>
      <c r="CL610" s="1"/>
      <c r="CM610" s="1"/>
      <c r="CN610" s="1"/>
      <c r="CO610" s="1"/>
      <c r="CP610" s="1"/>
      <c r="CQ610" s="1"/>
    </row>
    <row r="611" spans="24:95">
      <c r="X611" s="1"/>
      <c r="Y611" s="1"/>
      <c r="Z611" s="1"/>
      <c r="AA611" s="1"/>
      <c r="AB611" s="1"/>
      <c r="AC611" s="1"/>
      <c r="AD611" s="1"/>
      <c r="AE611" s="1"/>
      <c r="AF611" s="1"/>
      <c r="AG611" s="1"/>
      <c r="AH611" s="1"/>
      <c r="AI611" s="1"/>
      <c r="AJ611" s="1"/>
      <c r="AK611" s="1"/>
      <c r="AL611" s="1"/>
      <c r="AM611" s="1"/>
      <c r="AN611" s="1"/>
      <c r="AO611" s="1"/>
      <c r="AP611" s="1"/>
      <c r="AQ611" s="1"/>
      <c r="AR611" s="1"/>
      <c r="AS611" s="1"/>
      <c r="AT611" s="1"/>
      <c r="AU611" s="1"/>
      <c r="AV611" s="1"/>
      <c r="AW611" s="1"/>
      <c r="AX611" s="1"/>
      <c r="AY611" s="1"/>
      <c r="AZ611" s="1"/>
      <c r="BA611" s="1"/>
      <c r="BB611" s="1"/>
      <c r="BC611" s="1"/>
      <c r="BD611" s="1"/>
      <c r="BE611" s="1"/>
      <c r="BF611" s="1"/>
      <c r="BG611" s="1"/>
      <c r="BH611" s="1"/>
      <c r="BI611" s="1"/>
      <c r="BJ611" s="1"/>
      <c r="BK611" s="1"/>
      <c r="BL611" s="1"/>
      <c r="BM611" s="1"/>
      <c r="BN611" s="1"/>
      <c r="BO611" s="1"/>
      <c r="BP611" s="1"/>
      <c r="BQ611" s="1"/>
      <c r="BR611" s="1"/>
      <c r="BS611" s="1"/>
      <c r="BT611" s="1"/>
      <c r="BU611" s="1"/>
      <c r="BV611" s="1"/>
      <c r="BW611" s="1"/>
      <c r="BX611" s="1"/>
      <c r="BY611" s="1"/>
      <c r="BZ611" s="1"/>
      <c r="CA611" s="1"/>
      <c r="CB611" s="1"/>
      <c r="CC611" s="1"/>
      <c r="CD611" s="1"/>
      <c r="CE611" s="1"/>
      <c r="CF611" s="1"/>
      <c r="CG611" s="1"/>
      <c r="CH611" s="1"/>
      <c r="CI611" s="1"/>
      <c r="CJ611" s="1"/>
      <c r="CK611" s="1"/>
      <c r="CL611" s="1"/>
      <c r="CM611" s="1"/>
      <c r="CN611" s="1"/>
      <c r="CO611" s="1"/>
      <c r="CP611" s="1"/>
      <c r="CQ611" s="1"/>
    </row>
    <row r="612" spans="24:95">
      <c r="X612" s="1"/>
      <c r="Y612" s="1"/>
      <c r="Z612" s="1"/>
      <c r="AA612" s="1"/>
      <c r="AB612" s="1"/>
      <c r="AC612" s="1"/>
      <c r="AD612" s="1"/>
      <c r="AE612" s="1"/>
      <c r="AF612" s="1"/>
      <c r="AG612" s="1"/>
      <c r="AH612" s="1"/>
      <c r="AI612" s="1"/>
      <c r="AJ612" s="1"/>
      <c r="AK612" s="1"/>
      <c r="AL612" s="1"/>
      <c r="AM612" s="1"/>
      <c r="AN612" s="1"/>
      <c r="AO612" s="1"/>
      <c r="AP612" s="1"/>
      <c r="AQ612" s="1"/>
      <c r="AR612" s="1"/>
      <c r="AS612" s="1"/>
      <c r="AT612" s="1"/>
      <c r="AU612" s="1"/>
      <c r="AV612" s="1"/>
      <c r="AW612" s="1"/>
      <c r="AX612" s="1"/>
      <c r="AY612" s="1"/>
      <c r="AZ612" s="1"/>
      <c r="BA612" s="1"/>
      <c r="BB612" s="1"/>
      <c r="BC612" s="1"/>
      <c r="BD612" s="1"/>
      <c r="BE612" s="1"/>
      <c r="BF612" s="1"/>
      <c r="BG612" s="1"/>
      <c r="BH612" s="1"/>
      <c r="BI612" s="1"/>
      <c r="BJ612" s="1"/>
      <c r="BK612" s="1"/>
      <c r="BL612" s="1"/>
      <c r="BM612" s="1"/>
      <c r="BN612" s="1"/>
      <c r="BO612" s="1"/>
      <c r="BP612" s="1"/>
      <c r="BQ612" s="1"/>
      <c r="BR612" s="1"/>
      <c r="BS612" s="1"/>
      <c r="BT612" s="1"/>
      <c r="BU612" s="1"/>
      <c r="BV612" s="1"/>
      <c r="BW612" s="1"/>
      <c r="BX612" s="1"/>
      <c r="BY612" s="1"/>
      <c r="BZ612" s="1"/>
      <c r="CA612" s="1"/>
      <c r="CB612" s="1"/>
      <c r="CC612" s="1"/>
      <c r="CD612" s="1"/>
      <c r="CE612" s="1"/>
      <c r="CF612" s="1"/>
      <c r="CG612" s="1"/>
      <c r="CH612" s="1"/>
      <c r="CI612" s="1"/>
      <c r="CJ612" s="1"/>
      <c r="CK612" s="1"/>
      <c r="CL612" s="1"/>
      <c r="CM612" s="1"/>
      <c r="CN612" s="1"/>
      <c r="CO612" s="1"/>
      <c r="CP612" s="1"/>
      <c r="CQ612" s="1"/>
    </row>
    <row r="613" spans="24:95">
      <c r="X613" s="1"/>
      <c r="Y613" s="1"/>
      <c r="Z613" s="1"/>
      <c r="AA613" s="1"/>
      <c r="AB613" s="1"/>
      <c r="AC613" s="1"/>
      <c r="AD613" s="1"/>
      <c r="AE613" s="1"/>
      <c r="AF613" s="1"/>
      <c r="AG613" s="1"/>
      <c r="AH613" s="1"/>
      <c r="AI613" s="1"/>
      <c r="AJ613" s="1"/>
      <c r="AK613" s="1"/>
      <c r="AL613" s="1"/>
      <c r="AM613" s="1"/>
      <c r="AN613" s="1"/>
      <c r="AO613" s="1"/>
      <c r="AP613" s="1"/>
      <c r="AQ613" s="1"/>
      <c r="AR613" s="1"/>
      <c r="AS613" s="1"/>
      <c r="AT613" s="1"/>
      <c r="AU613" s="1"/>
      <c r="AV613" s="1"/>
      <c r="AW613" s="1"/>
      <c r="AX613" s="1"/>
      <c r="AY613" s="1"/>
      <c r="AZ613" s="1"/>
      <c r="BA613" s="1"/>
      <c r="BB613" s="1"/>
      <c r="BC613" s="1"/>
      <c r="BD613" s="1"/>
      <c r="BE613" s="1"/>
      <c r="BF613" s="1"/>
      <c r="BG613" s="1"/>
      <c r="BH613" s="1"/>
      <c r="BI613" s="1"/>
      <c r="BJ613" s="1"/>
      <c r="BK613" s="1"/>
      <c r="BL613" s="1"/>
      <c r="BM613" s="1"/>
      <c r="BN613" s="1"/>
      <c r="BO613" s="1"/>
      <c r="BP613" s="1"/>
      <c r="BQ613" s="1"/>
      <c r="BR613" s="1"/>
      <c r="BS613" s="1"/>
      <c r="BT613" s="1"/>
      <c r="BU613" s="1"/>
      <c r="BV613" s="1"/>
      <c r="BW613" s="1"/>
      <c r="BX613" s="1"/>
      <c r="BY613" s="1"/>
      <c r="BZ613" s="1"/>
      <c r="CA613" s="1"/>
      <c r="CB613" s="1"/>
      <c r="CC613" s="1"/>
      <c r="CD613" s="1"/>
      <c r="CE613" s="1"/>
      <c r="CF613" s="1"/>
      <c r="CG613" s="1"/>
      <c r="CH613" s="1"/>
      <c r="CI613" s="1"/>
      <c r="CJ613" s="1"/>
      <c r="CK613" s="1"/>
      <c r="CL613" s="1"/>
      <c r="CM613" s="1"/>
      <c r="CN613" s="1"/>
      <c r="CO613" s="1"/>
      <c r="CP613" s="1"/>
      <c r="CQ613" s="1"/>
    </row>
    <row r="614" spans="24:95">
      <c r="X614" s="1"/>
      <c r="Y614" s="1"/>
      <c r="Z614" s="1"/>
      <c r="AA614" s="1"/>
      <c r="AB614" s="1"/>
      <c r="AC614" s="1"/>
      <c r="AD614" s="1"/>
      <c r="AE614" s="1"/>
      <c r="AF614" s="1"/>
      <c r="AG614" s="1"/>
      <c r="AH614" s="1"/>
      <c r="AI614" s="1"/>
      <c r="AJ614" s="1"/>
      <c r="AK614" s="1"/>
      <c r="AL614" s="1"/>
      <c r="AM614" s="1"/>
      <c r="AN614" s="1"/>
      <c r="AO614" s="1"/>
      <c r="AP614" s="1"/>
      <c r="AQ614" s="1"/>
      <c r="AR614" s="1"/>
      <c r="AS614" s="1"/>
      <c r="AT614" s="1"/>
      <c r="AU614" s="1"/>
      <c r="AV614" s="1"/>
      <c r="AW614" s="1"/>
      <c r="AX614" s="1"/>
      <c r="AY614" s="1"/>
      <c r="AZ614" s="1"/>
      <c r="BA614" s="1"/>
      <c r="BB614" s="1"/>
      <c r="BC614" s="1"/>
      <c r="BD614" s="1"/>
      <c r="BE614" s="1"/>
      <c r="BF614" s="1"/>
      <c r="BG614" s="1"/>
      <c r="BH614" s="1"/>
      <c r="BI614" s="1"/>
      <c r="BJ614" s="1"/>
      <c r="BK614" s="1"/>
      <c r="BL614" s="1"/>
      <c r="BM614" s="1"/>
      <c r="BN614" s="1"/>
      <c r="BO614" s="1"/>
      <c r="BP614" s="1"/>
      <c r="BQ614" s="1"/>
      <c r="BR614" s="1"/>
      <c r="BS614" s="1"/>
      <c r="BT614" s="1"/>
      <c r="BU614" s="1"/>
      <c r="BV614" s="1"/>
      <c r="BW614" s="1"/>
      <c r="BX614" s="1"/>
      <c r="BY614" s="1"/>
      <c r="BZ614" s="1"/>
      <c r="CA614" s="1"/>
      <c r="CB614" s="1"/>
      <c r="CC614" s="1"/>
      <c r="CD614" s="1"/>
      <c r="CE614" s="1"/>
      <c r="CF614" s="1"/>
      <c r="CG614" s="1"/>
      <c r="CH614" s="1"/>
      <c r="CI614" s="1"/>
      <c r="CJ614" s="1"/>
      <c r="CK614" s="1"/>
      <c r="CL614" s="1"/>
      <c r="CM614" s="1"/>
      <c r="CN614" s="1"/>
      <c r="CO614" s="1"/>
      <c r="CP614" s="1"/>
      <c r="CQ614" s="1"/>
    </row>
    <row r="615" spans="24:95">
      <c r="X615" s="1"/>
      <c r="Y615" s="1"/>
      <c r="Z615" s="1"/>
      <c r="AA615" s="1"/>
      <c r="AB615" s="1"/>
      <c r="AC615" s="1"/>
      <c r="AD615" s="1"/>
      <c r="AE615" s="1"/>
      <c r="AF615" s="1"/>
      <c r="AG615" s="1"/>
      <c r="AH615" s="1"/>
      <c r="AI615" s="1"/>
      <c r="AJ615" s="1"/>
      <c r="AK615" s="1"/>
      <c r="AL615" s="1"/>
      <c r="AM615" s="1"/>
      <c r="AN615" s="1"/>
      <c r="AO615" s="1"/>
      <c r="AP615" s="1"/>
      <c r="AQ615" s="1"/>
      <c r="AR615" s="1"/>
      <c r="AS615" s="1"/>
      <c r="AT615" s="1"/>
      <c r="AU615" s="1"/>
      <c r="AV615" s="1"/>
      <c r="AW615" s="1"/>
      <c r="AX615" s="1"/>
      <c r="AY615" s="1"/>
      <c r="AZ615" s="1"/>
      <c r="BA615" s="1"/>
      <c r="BB615" s="1"/>
      <c r="BC615" s="1"/>
      <c r="BD615" s="1"/>
      <c r="BE615" s="1"/>
      <c r="BF615" s="1"/>
      <c r="BG615" s="1"/>
      <c r="BH615" s="1"/>
      <c r="BI615" s="1"/>
      <c r="BJ615" s="1"/>
      <c r="BK615" s="1"/>
      <c r="BL615" s="1"/>
      <c r="BM615" s="1"/>
      <c r="BN615" s="1"/>
      <c r="BO615" s="1"/>
      <c r="BP615" s="1"/>
      <c r="BQ615" s="1"/>
      <c r="BR615" s="1"/>
      <c r="BS615" s="1"/>
      <c r="BT615" s="1"/>
      <c r="BU615" s="1"/>
      <c r="BV615" s="1"/>
      <c r="BW615" s="1"/>
      <c r="BX615" s="1"/>
      <c r="BY615" s="1"/>
      <c r="BZ615" s="1"/>
      <c r="CA615" s="1"/>
      <c r="CB615" s="1"/>
      <c r="CC615" s="1"/>
      <c r="CD615" s="1"/>
      <c r="CE615" s="1"/>
      <c r="CF615" s="1"/>
      <c r="CG615" s="1"/>
      <c r="CH615" s="1"/>
      <c r="CI615" s="1"/>
      <c r="CJ615" s="1"/>
      <c r="CK615" s="1"/>
      <c r="CL615" s="1"/>
      <c r="CM615" s="1"/>
      <c r="CN615" s="1"/>
      <c r="CO615" s="1"/>
      <c r="CP615" s="1"/>
      <c r="CQ615" s="1"/>
    </row>
    <row r="616" spans="24:95">
      <c r="X616" s="1"/>
      <c r="Y616" s="1"/>
      <c r="Z616" s="1"/>
      <c r="AA616" s="1"/>
      <c r="AB616" s="1"/>
      <c r="AC616" s="1"/>
      <c r="AD616" s="1"/>
      <c r="AE616" s="1"/>
      <c r="AF616" s="1"/>
      <c r="AG616" s="1"/>
      <c r="AH616" s="1"/>
      <c r="AI616" s="1"/>
      <c r="AJ616" s="1"/>
      <c r="AK616" s="1"/>
      <c r="AL616" s="1"/>
      <c r="AM616" s="1"/>
      <c r="AN616" s="1"/>
      <c r="AO616" s="1"/>
      <c r="AP616" s="1"/>
      <c r="AQ616" s="1"/>
      <c r="AR616" s="1"/>
      <c r="AS616" s="1"/>
      <c r="AT616" s="1"/>
      <c r="AU616" s="1"/>
      <c r="AV616" s="1"/>
      <c r="AW616" s="1"/>
      <c r="AX616" s="1"/>
      <c r="AY616" s="1"/>
      <c r="AZ616" s="1"/>
      <c r="BA616" s="1"/>
      <c r="BB616" s="1"/>
      <c r="BC616" s="1"/>
      <c r="BD616" s="1"/>
      <c r="BE616" s="1"/>
      <c r="BF616" s="1"/>
      <c r="BG616" s="1"/>
      <c r="BH616" s="1"/>
      <c r="BI616" s="1"/>
      <c r="BJ616" s="1"/>
      <c r="BK616" s="1"/>
      <c r="BL616" s="1"/>
      <c r="BM616" s="1"/>
      <c r="BN616" s="1"/>
      <c r="BO616" s="1"/>
      <c r="BP616" s="1"/>
      <c r="BQ616" s="1"/>
      <c r="BR616" s="1"/>
      <c r="BS616" s="1"/>
      <c r="BT616" s="1"/>
      <c r="BU616" s="1"/>
      <c r="BV616" s="1"/>
      <c r="BW616" s="1"/>
      <c r="BX616" s="1"/>
      <c r="BY616" s="1"/>
      <c r="BZ616" s="1"/>
      <c r="CA616" s="1"/>
      <c r="CB616" s="1"/>
      <c r="CC616" s="1"/>
      <c r="CD616" s="1"/>
      <c r="CE616" s="1"/>
      <c r="CF616" s="1"/>
      <c r="CG616" s="1"/>
      <c r="CH616" s="1"/>
      <c r="CI616" s="1"/>
      <c r="CJ616" s="1"/>
      <c r="CK616" s="1"/>
      <c r="CL616" s="1"/>
      <c r="CM616" s="1"/>
      <c r="CN616" s="1"/>
      <c r="CO616" s="1"/>
      <c r="CP616" s="1"/>
      <c r="CQ616" s="1"/>
    </row>
    <row r="617" spans="24:95">
      <c r="X617" s="1"/>
      <c r="Y617" s="1"/>
      <c r="Z617" s="1"/>
      <c r="AA617" s="1"/>
      <c r="AB617" s="1"/>
      <c r="AC617" s="1"/>
      <c r="AD617" s="1"/>
      <c r="AE617" s="1"/>
      <c r="AF617" s="1"/>
      <c r="AG617" s="1"/>
      <c r="AH617" s="1"/>
      <c r="AI617" s="1"/>
      <c r="AJ617" s="1"/>
      <c r="AK617" s="1"/>
      <c r="AL617" s="1"/>
      <c r="AM617" s="1"/>
      <c r="AN617" s="1"/>
      <c r="AO617" s="1"/>
      <c r="AP617" s="1"/>
      <c r="AQ617" s="1"/>
      <c r="AR617" s="1"/>
      <c r="AS617" s="1"/>
      <c r="AT617" s="1"/>
      <c r="AU617" s="1"/>
      <c r="AV617" s="1"/>
      <c r="AW617" s="1"/>
      <c r="AX617" s="1"/>
      <c r="AY617" s="1"/>
      <c r="AZ617" s="1"/>
      <c r="BA617" s="1"/>
      <c r="BB617" s="1"/>
      <c r="BC617" s="1"/>
      <c r="BD617" s="1"/>
      <c r="BE617" s="1"/>
      <c r="BF617" s="1"/>
      <c r="BG617" s="1"/>
      <c r="BH617" s="1"/>
      <c r="BI617" s="1"/>
      <c r="BJ617" s="1"/>
      <c r="BK617" s="1"/>
      <c r="BL617" s="1"/>
      <c r="BM617" s="1"/>
      <c r="BN617" s="1"/>
      <c r="BO617" s="1"/>
      <c r="BP617" s="1"/>
      <c r="BQ617" s="1"/>
      <c r="BR617" s="1"/>
      <c r="BS617" s="1"/>
      <c r="BT617" s="1"/>
      <c r="BU617" s="1"/>
      <c r="BV617" s="1"/>
      <c r="BW617" s="1"/>
      <c r="BX617" s="1"/>
      <c r="BY617" s="1"/>
      <c r="BZ617" s="1"/>
      <c r="CA617" s="1"/>
      <c r="CB617" s="1"/>
      <c r="CC617" s="1"/>
      <c r="CD617" s="1"/>
      <c r="CE617" s="1"/>
      <c r="CF617" s="1"/>
      <c r="CG617" s="1"/>
      <c r="CH617" s="1"/>
      <c r="CI617" s="1"/>
      <c r="CJ617" s="1"/>
      <c r="CK617" s="1"/>
      <c r="CL617" s="1"/>
      <c r="CM617" s="1"/>
      <c r="CN617" s="1"/>
      <c r="CO617" s="1"/>
      <c r="CP617" s="1"/>
      <c r="CQ617" s="1"/>
    </row>
    <row r="618" spans="24:95">
      <c r="X618" s="1"/>
      <c r="Y618" s="1"/>
      <c r="Z618" s="1"/>
      <c r="AA618" s="1"/>
      <c r="AB618" s="1"/>
      <c r="AC618" s="1"/>
      <c r="AD618" s="1"/>
      <c r="AE618" s="1"/>
      <c r="AF618" s="1"/>
      <c r="AG618" s="1"/>
      <c r="AH618" s="1"/>
      <c r="AI618" s="1"/>
      <c r="AJ618" s="1"/>
      <c r="AK618" s="1"/>
      <c r="AL618" s="1"/>
      <c r="AM618" s="1"/>
      <c r="AN618" s="1"/>
      <c r="AO618" s="1"/>
      <c r="AP618" s="1"/>
      <c r="AQ618" s="1"/>
      <c r="AR618" s="1"/>
      <c r="AS618" s="1"/>
      <c r="AT618" s="1"/>
      <c r="AU618" s="1"/>
      <c r="AV618" s="1"/>
      <c r="AW618" s="1"/>
      <c r="AX618" s="1"/>
      <c r="AY618" s="1"/>
      <c r="AZ618" s="1"/>
      <c r="BA618" s="1"/>
      <c r="BB618" s="1"/>
      <c r="BC618" s="1"/>
      <c r="BD618" s="1"/>
      <c r="BE618" s="1"/>
      <c r="BF618" s="1"/>
      <c r="BG618" s="1"/>
      <c r="BH618" s="1"/>
      <c r="BI618" s="1"/>
      <c r="BJ618" s="1"/>
      <c r="BK618" s="1"/>
      <c r="BL618" s="1"/>
      <c r="BM618" s="1"/>
      <c r="BN618" s="1"/>
      <c r="BO618" s="1"/>
      <c r="BP618" s="1"/>
      <c r="BQ618" s="1"/>
      <c r="BR618" s="1"/>
      <c r="BS618" s="1"/>
      <c r="BT618" s="1"/>
      <c r="BU618" s="1"/>
      <c r="BV618" s="1"/>
      <c r="BW618" s="1"/>
      <c r="BX618" s="1"/>
      <c r="BY618" s="1"/>
      <c r="BZ618" s="1"/>
      <c r="CA618" s="1"/>
      <c r="CB618" s="1"/>
      <c r="CC618" s="1"/>
      <c r="CD618" s="1"/>
      <c r="CE618" s="1"/>
      <c r="CF618" s="1"/>
      <c r="CG618" s="1"/>
      <c r="CH618" s="1"/>
      <c r="CI618" s="1"/>
      <c r="CJ618" s="1"/>
      <c r="CK618" s="1"/>
      <c r="CL618" s="1"/>
      <c r="CM618" s="1"/>
      <c r="CN618" s="1"/>
      <c r="CO618" s="1"/>
      <c r="CP618" s="1"/>
      <c r="CQ618" s="1"/>
    </row>
    <row r="619" spans="24:95">
      <c r="X619" s="1"/>
      <c r="Y619" s="1"/>
      <c r="Z619" s="1"/>
      <c r="AA619" s="1"/>
      <c r="AB619" s="1"/>
      <c r="AC619" s="1"/>
      <c r="AD619" s="1"/>
      <c r="AE619" s="1"/>
      <c r="AF619" s="1"/>
      <c r="AG619" s="1"/>
      <c r="AH619" s="1"/>
      <c r="AI619" s="1"/>
      <c r="AJ619" s="1"/>
      <c r="AK619" s="1"/>
      <c r="AL619" s="1"/>
      <c r="AM619" s="1"/>
      <c r="AN619" s="1"/>
      <c r="AO619" s="1"/>
      <c r="AP619" s="1"/>
      <c r="AQ619" s="1"/>
      <c r="AR619" s="1"/>
      <c r="AS619" s="1"/>
      <c r="AT619" s="1"/>
      <c r="AU619" s="1"/>
      <c r="AV619" s="1"/>
      <c r="AW619" s="1"/>
      <c r="AX619" s="1"/>
      <c r="AY619" s="1"/>
      <c r="AZ619" s="1"/>
      <c r="BA619" s="1"/>
      <c r="BB619" s="1"/>
      <c r="BC619" s="1"/>
      <c r="BD619" s="1"/>
      <c r="BE619" s="1"/>
      <c r="BF619" s="1"/>
      <c r="BG619" s="1"/>
      <c r="BH619" s="1"/>
      <c r="BI619" s="1"/>
      <c r="BJ619" s="1"/>
      <c r="BK619" s="1"/>
      <c r="BL619" s="1"/>
      <c r="BM619" s="1"/>
      <c r="BN619" s="1"/>
      <c r="BO619" s="1"/>
      <c r="BP619" s="1"/>
      <c r="BQ619" s="1"/>
      <c r="BR619" s="1"/>
      <c r="BS619" s="1"/>
      <c r="BT619" s="1"/>
      <c r="BU619" s="1"/>
      <c r="BV619" s="1"/>
      <c r="BW619" s="1"/>
      <c r="BX619" s="1"/>
      <c r="BY619" s="1"/>
      <c r="BZ619" s="1"/>
      <c r="CA619" s="1"/>
      <c r="CB619" s="1"/>
      <c r="CC619" s="1"/>
      <c r="CD619" s="1"/>
      <c r="CE619" s="1"/>
      <c r="CF619" s="1"/>
      <c r="CG619" s="1"/>
      <c r="CH619" s="1"/>
      <c r="CI619" s="1"/>
      <c r="CJ619" s="1"/>
      <c r="CK619" s="1"/>
      <c r="CL619" s="1"/>
      <c r="CM619" s="1"/>
      <c r="CN619" s="1"/>
      <c r="CO619" s="1"/>
      <c r="CP619" s="1"/>
      <c r="CQ619" s="1"/>
    </row>
    <row r="620" spans="24:95">
      <c r="X620" s="1"/>
      <c r="Y620" s="1"/>
      <c r="Z620" s="1"/>
      <c r="AA620" s="1"/>
      <c r="AB620" s="1"/>
      <c r="AC620" s="1"/>
      <c r="AD620" s="1"/>
      <c r="AE620" s="1"/>
      <c r="AF620" s="1"/>
      <c r="AG620" s="1"/>
      <c r="AH620" s="1"/>
      <c r="AI620" s="1"/>
      <c r="AJ620" s="1"/>
      <c r="AK620" s="1"/>
      <c r="AL620" s="1"/>
      <c r="AM620" s="1"/>
      <c r="AN620" s="1"/>
      <c r="AO620" s="1"/>
      <c r="AP620" s="1"/>
      <c r="AQ620" s="1"/>
      <c r="AR620" s="1"/>
      <c r="AS620" s="1"/>
      <c r="AT620" s="1"/>
      <c r="AU620" s="1"/>
      <c r="AV620" s="1"/>
      <c r="AW620" s="1"/>
      <c r="AX620" s="1"/>
      <c r="AY620" s="1"/>
      <c r="AZ620" s="1"/>
      <c r="BA620" s="1"/>
      <c r="BB620" s="1"/>
      <c r="BC620" s="1"/>
      <c r="BD620" s="1"/>
      <c r="BE620" s="1"/>
      <c r="BF620" s="1"/>
      <c r="BG620" s="1"/>
      <c r="BH620" s="1"/>
      <c r="BI620" s="1"/>
      <c r="BJ620" s="1"/>
      <c r="BK620" s="1"/>
      <c r="BL620" s="1"/>
      <c r="BM620" s="1"/>
      <c r="BN620" s="1"/>
      <c r="BO620" s="1"/>
      <c r="BP620" s="1"/>
      <c r="BQ620" s="1"/>
      <c r="BR620" s="1"/>
      <c r="BS620" s="1"/>
      <c r="BT620" s="1"/>
      <c r="BU620" s="1"/>
      <c r="BV620" s="1"/>
      <c r="BW620" s="1"/>
      <c r="BX620" s="1"/>
      <c r="BY620" s="1"/>
      <c r="BZ620" s="1"/>
      <c r="CA620" s="1"/>
      <c r="CB620" s="1"/>
      <c r="CC620" s="1"/>
      <c r="CD620" s="1"/>
      <c r="CE620" s="1"/>
      <c r="CF620" s="1"/>
      <c r="CG620" s="1"/>
      <c r="CH620" s="1"/>
      <c r="CI620" s="1"/>
      <c r="CJ620" s="1"/>
      <c r="CK620" s="1"/>
      <c r="CL620" s="1"/>
      <c r="CM620" s="1"/>
      <c r="CN620" s="1"/>
      <c r="CO620" s="1"/>
      <c r="CP620" s="1"/>
      <c r="CQ620" s="1"/>
    </row>
    <row r="621" spans="24:95">
      <c r="X621" s="1"/>
      <c r="Y621" s="1"/>
      <c r="Z621" s="1"/>
      <c r="AA621" s="1"/>
      <c r="AB621" s="1"/>
      <c r="AC621" s="1"/>
      <c r="AD621" s="1"/>
      <c r="AE621" s="1"/>
      <c r="AF621" s="1"/>
      <c r="AG621" s="1"/>
      <c r="AH621" s="1"/>
      <c r="AI621" s="1"/>
      <c r="AJ621" s="1"/>
      <c r="AK621" s="1"/>
      <c r="AL621" s="1"/>
      <c r="AM621" s="1"/>
      <c r="AN621" s="1"/>
      <c r="AO621" s="1"/>
      <c r="AP621" s="1"/>
      <c r="AQ621" s="1"/>
      <c r="AR621" s="1"/>
      <c r="AS621" s="1"/>
      <c r="AT621" s="1"/>
      <c r="AU621" s="1"/>
      <c r="AV621" s="1"/>
      <c r="AW621" s="1"/>
      <c r="AX621" s="1"/>
      <c r="AY621" s="1"/>
      <c r="AZ621" s="1"/>
      <c r="BA621" s="1"/>
      <c r="BB621" s="1"/>
      <c r="BC621" s="1"/>
      <c r="BD621" s="1"/>
      <c r="BE621" s="1"/>
      <c r="BF621" s="1"/>
      <c r="BG621" s="1"/>
      <c r="BH621" s="1"/>
      <c r="BI621" s="1"/>
      <c r="BJ621" s="1"/>
      <c r="BK621" s="1"/>
      <c r="BL621" s="1"/>
      <c r="BM621" s="1"/>
      <c r="BN621" s="1"/>
      <c r="BO621" s="1"/>
      <c r="BP621" s="1"/>
      <c r="BQ621" s="1"/>
      <c r="BR621" s="1"/>
      <c r="BS621" s="1"/>
      <c r="BT621" s="1"/>
      <c r="BU621" s="1"/>
      <c r="BV621" s="1"/>
      <c r="BW621" s="1"/>
      <c r="BX621" s="1"/>
      <c r="BY621" s="1"/>
      <c r="BZ621" s="1"/>
      <c r="CA621" s="1"/>
      <c r="CB621" s="1"/>
      <c r="CC621" s="1"/>
      <c r="CD621" s="1"/>
      <c r="CE621" s="1"/>
      <c r="CF621" s="1"/>
      <c r="CG621" s="1"/>
      <c r="CH621" s="1"/>
      <c r="CI621" s="1"/>
      <c r="CJ621" s="1"/>
      <c r="CK621" s="1"/>
      <c r="CL621" s="1"/>
      <c r="CM621" s="1"/>
      <c r="CN621" s="1"/>
      <c r="CO621" s="1"/>
      <c r="CP621" s="1"/>
      <c r="CQ621" s="1"/>
    </row>
    <row r="622" spans="24:95">
      <c r="X622" s="1"/>
      <c r="Y622" s="1"/>
      <c r="Z622" s="1"/>
      <c r="AA622" s="1"/>
      <c r="AB622" s="1"/>
      <c r="AC622" s="1"/>
      <c r="AD622" s="1"/>
      <c r="AE622" s="1"/>
      <c r="AF622" s="1"/>
      <c r="AG622" s="1"/>
      <c r="AH622" s="1"/>
      <c r="AI622" s="1"/>
      <c r="AJ622" s="1"/>
      <c r="AK622" s="1"/>
      <c r="AL622" s="1"/>
      <c r="AM622" s="1"/>
      <c r="AN622" s="1"/>
      <c r="AO622" s="1"/>
      <c r="AP622" s="1"/>
      <c r="AQ622" s="1"/>
      <c r="AR622" s="1"/>
      <c r="AS622" s="1"/>
      <c r="AT622" s="1"/>
      <c r="AU622" s="1"/>
      <c r="AV622" s="1"/>
      <c r="AW622" s="1"/>
      <c r="AX622" s="1"/>
      <c r="AY622" s="1"/>
      <c r="AZ622" s="1"/>
      <c r="BA622" s="1"/>
      <c r="BB622" s="1"/>
      <c r="BC622" s="1"/>
      <c r="BD622" s="1"/>
      <c r="BE622" s="1"/>
      <c r="BF622" s="1"/>
      <c r="BG622" s="1"/>
      <c r="BH622" s="1"/>
      <c r="BI622" s="1"/>
      <c r="BJ622" s="1"/>
      <c r="BK622" s="1"/>
      <c r="BL622" s="1"/>
      <c r="BM622" s="1"/>
      <c r="BN622" s="1"/>
      <c r="BO622" s="1"/>
      <c r="BP622" s="1"/>
      <c r="BQ622" s="1"/>
      <c r="BR622" s="1"/>
      <c r="BS622" s="1"/>
      <c r="BT622" s="1"/>
      <c r="BU622" s="1"/>
      <c r="BV622" s="1"/>
      <c r="BW622" s="1"/>
      <c r="BX622" s="1"/>
      <c r="BY622" s="1"/>
      <c r="BZ622" s="1"/>
      <c r="CA622" s="1"/>
      <c r="CB622" s="1"/>
      <c r="CC622" s="1"/>
      <c r="CD622" s="1"/>
      <c r="CE622" s="1"/>
      <c r="CF622" s="1"/>
      <c r="CG622" s="1"/>
      <c r="CH622" s="1"/>
      <c r="CI622" s="1"/>
      <c r="CJ622" s="1"/>
      <c r="CK622" s="1"/>
      <c r="CL622" s="1"/>
      <c r="CM622" s="1"/>
      <c r="CN622" s="1"/>
      <c r="CO622" s="1"/>
      <c r="CP622" s="1"/>
      <c r="CQ622" s="1"/>
    </row>
    <row r="623" spans="24:95">
      <c r="X623" s="1"/>
      <c r="Y623" s="1"/>
      <c r="Z623" s="1"/>
      <c r="AA623" s="1"/>
      <c r="AB623" s="1"/>
      <c r="AC623" s="1"/>
      <c r="AD623" s="1"/>
      <c r="AE623" s="1"/>
      <c r="AF623" s="1"/>
      <c r="AG623" s="1"/>
      <c r="AH623" s="1"/>
      <c r="AI623" s="1"/>
      <c r="AJ623" s="1"/>
      <c r="AK623" s="1"/>
      <c r="AL623" s="1"/>
      <c r="AM623" s="1"/>
      <c r="AN623" s="1"/>
      <c r="AO623" s="1"/>
      <c r="AP623" s="1"/>
      <c r="AQ623" s="1"/>
      <c r="AR623" s="1"/>
      <c r="AS623" s="1"/>
      <c r="AT623" s="1"/>
      <c r="AU623" s="1"/>
      <c r="AV623" s="1"/>
      <c r="AW623" s="1"/>
      <c r="AX623" s="1"/>
      <c r="AY623" s="1"/>
      <c r="AZ623" s="1"/>
      <c r="BA623" s="1"/>
      <c r="BB623" s="1"/>
      <c r="BC623" s="1"/>
      <c r="BD623" s="1"/>
      <c r="BE623" s="1"/>
      <c r="BF623" s="1"/>
      <c r="BG623" s="1"/>
      <c r="BH623" s="1"/>
      <c r="BI623" s="1"/>
      <c r="BJ623" s="1"/>
      <c r="BK623" s="1"/>
      <c r="BL623" s="1"/>
      <c r="BM623" s="1"/>
      <c r="BN623" s="1"/>
      <c r="BO623" s="1"/>
      <c r="BP623" s="1"/>
      <c r="BQ623" s="1"/>
      <c r="BR623" s="1"/>
      <c r="BS623" s="1"/>
      <c r="BT623" s="1"/>
      <c r="BU623" s="1"/>
      <c r="BV623" s="1"/>
      <c r="BW623" s="1"/>
      <c r="BX623" s="1"/>
      <c r="BY623" s="1"/>
      <c r="BZ623" s="1"/>
      <c r="CA623" s="1"/>
      <c r="CB623" s="1"/>
      <c r="CC623" s="1"/>
      <c r="CD623" s="1"/>
      <c r="CE623" s="1"/>
      <c r="CF623" s="1"/>
      <c r="CG623" s="1"/>
      <c r="CH623" s="1"/>
      <c r="CI623" s="1"/>
      <c r="CJ623" s="1"/>
      <c r="CK623" s="1"/>
      <c r="CL623" s="1"/>
      <c r="CM623" s="1"/>
      <c r="CN623" s="1"/>
      <c r="CO623" s="1"/>
      <c r="CP623" s="1"/>
      <c r="CQ623" s="1"/>
    </row>
    <row r="624" spans="24:95">
      <c r="X624" s="1"/>
      <c r="Y624" s="1"/>
      <c r="Z624" s="1"/>
      <c r="AA624" s="1"/>
      <c r="AB624" s="1"/>
      <c r="AC624" s="1"/>
      <c r="AD624" s="1"/>
      <c r="AE624" s="1"/>
      <c r="AF624" s="1"/>
      <c r="AG624" s="1"/>
      <c r="AH624" s="1"/>
      <c r="AI624" s="1"/>
      <c r="AJ624" s="1"/>
      <c r="AK624" s="1"/>
      <c r="AL624" s="1"/>
      <c r="AM624" s="1"/>
      <c r="AN624" s="1"/>
      <c r="AO624" s="1"/>
      <c r="AP624" s="1"/>
      <c r="AQ624" s="1"/>
      <c r="AR624" s="1"/>
      <c r="AS624" s="1"/>
      <c r="AT624" s="1"/>
      <c r="AU624" s="1"/>
      <c r="AV624" s="1"/>
      <c r="AW624" s="1"/>
      <c r="AX624" s="1"/>
      <c r="AY624" s="1"/>
      <c r="AZ624" s="1"/>
      <c r="BA624" s="1"/>
      <c r="BB624" s="1"/>
      <c r="BC624" s="1"/>
      <c r="BD624" s="1"/>
      <c r="BE624" s="1"/>
      <c r="BF624" s="1"/>
      <c r="BG624" s="1"/>
      <c r="BH624" s="1"/>
      <c r="BI624" s="1"/>
      <c r="BJ624" s="1"/>
      <c r="BK624" s="1"/>
      <c r="BL624" s="1"/>
      <c r="BM624" s="1"/>
      <c r="BN624" s="1"/>
      <c r="BO624" s="1"/>
      <c r="BP624" s="1"/>
      <c r="BQ624" s="1"/>
      <c r="BR624" s="1"/>
      <c r="BS624" s="1"/>
      <c r="BT624" s="1"/>
      <c r="BU624" s="1"/>
      <c r="BV624" s="1"/>
      <c r="BW624" s="1"/>
      <c r="BX624" s="1"/>
      <c r="BY624" s="1"/>
      <c r="BZ624" s="1"/>
      <c r="CA624" s="1"/>
      <c r="CB624" s="1"/>
      <c r="CC624" s="1"/>
      <c r="CD624" s="1"/>
      <c r="CE624" s="1"/>
      <c r="CF624" s="1"/>
      <c r="CG624" s="1"/>
      <c r="CH624" s="1"/>
      <c r="CI624" s="1"/>
      <c r="CJ624" s="1"/>
      <c r="CK624" s="1"/>
      <c r="CL624" s="1"/>
      <c r="CM624" s="1"/>
      <c r="CN624" s="1"/>
      <c r="CO624" s="1"/>
      <c r="CP624" s="1"/>
      <c r="CQ624" s="1"/>
    </row>
    <row r="625" spans="24:95">
      <c r="X625" s="1"/>
      <c r="Y625" s="1"/>
      <c r="Z625" s="1"/>
      <c r="AA625" s="1"/>
      <c r="AB625" s="1"/>
      <c r="AC625" s="1"/>
      <c r="AD625" s="1"/>
      <c r="AE625" s="1"/>
      <c r="AF625" s="1"/>
      <c r="AG625" s="1"/>
      <c r="AH625" s="1"/>
      <c r="AI625" s="1"/>
      <c r="AJ625" s="1"/>
      <c r="AK625" s="1"/>
      <c r="AL625" s="1"/>
      <c r="AM625" s="1"/>
      <c r="AN625" s="1"/>
      <c r="AO625" s="1"/>
      <c r="AP625" s="1"/>
      <c r="AQ625" s="1"/>
      <c r="AR625" s="1"/>
      <c r="AS625" s="1"/>
      <c r="AT625" s="1"/>
      <c r="AU625" s="1"/>
      <c r="AV625" s="1"/>
      <c r="AW625" s="1"/>
      <c r="AX625" s="1"/>
      <c r="AY625" s="1"/>
      <c r="AZ625" s="1"/>
      <c r="BA625" s="1"/>
      <c r="BB625" s="1"/>
      <c r="BC625" s="1"/>
      <c r="BD625" s="1"/>
      <c r="BE625" s="1"/>
      <c r="BF625" s="1"/>
      <c r="BG625" s="1"/>
      <c r="BH625" s="1"/>
      <c r="BI625" s="1"/>
      <c r="BJ625" s="1"/>
      <c r="BK625" s="1"/>
      <c r="BL625" s="1"/>
      <c r="BM625" s="1"/>
      <c r="BN625" s="1"/>
      <c r="BO625" s="1"/>
      <c r="BP625" s="1"/>
      <c r="BQ625" s="1"/>
      <c r="BR625" s="1"/>
      <c r="BS625" s="1"/>
      <c r="BT625" s="1"/>
      <c r="BU625" s="1"/>
      <c r="BV625" s="1"/>
      <c r="BW625" s="1"/>
      <c r="BX625" s="1"/>
      <c r="BY625" s="1"/>
      <c r="BZ625" s="1"/>
      <c r="CA625" s="1"/>
      <c r="CB625" s="1"/>
      <c r="CC625" s="1"/>
      <c r="CD625" s="1"/>
      <c r="CE625" s="1"/>
      <c r="CF625" s="1"/>
      <c r="CG625" s="1"/>
      <c r="CH625" s="1"/>
      <c r="CI625" s="1"/>
      <c r="CJ625" s="1"/>
      <c r="CK625" s="1"/>
      <c r="CL625" s="1"/>
      <c r="CM625" s="1"/>
      <c r="CN625" s="1"/>
      <c r="CO625" s="1"/>
      <c r="CP625" s="1"/>
      <c r="CQ625" s="1"/>
    </row>
    <row r="626" spans="24:95">
      <c r="X626" s="1"/>
      <c r="Y626" s="1"/>
      <c r="Z626" s="1"/>
      <c r="AA626" s="1"/>
      <c r="AB626" s="1"/>
      <c r="AC626" s="1"/>
      <c r="AD626" s="1"/>
      <c r="AE626" s="1"/>
      <c r="AF626" s="1"/>
      <c r="AG626" s="1"/>
      <c r="AH626" s="1"/>
      <c r="AI626" s="1"/>
      <c r="AJ626" s="1"/>
      <c r="AK626" s="1"/>
      <c r="AL626" s="1"/>
      <c r="AM626" s="1"/>
      <c r="AN626" s="1"/>
      <c r="AO626" s="1"/>
      <c r="AP626" s="1"/>
      <c r="AQ626" s="1"/>
      <c r="AR626" s="1"/>
      <c r="AS626" s="1"/>
      <c r="AT626" s="1"/>
      <c r="AU626" s="1"/>
      <c r="AV626" s="1"/>
      <c r="AW626" s="1"/>
      <c r="AX626" s="1"/>
      <c r="AY626" s="1"/>
      <c r="AZ626" s="1"/>
      <c r="BA626" s="1"/>
      <c r="BB626" s="1"/>
      <c r="BC626" s="1"/>
      <c r="BD626" s="1"/>
      <c r="BE626" s="1"/>
      <c r="BF626" s="1"/>
      <c r="BG626" s="1"/>
      <c r="BH626" s="1"/>
      <c r="BI626" s="1"/>
      <c r="BJ626" s="1"/>
      <c r="BK626" s="1"/>
      <c r="BL626" s="1"/>
      <c r="BM626" s="1"/>
      <c r="BN626" s="1"/>
      <c r="BO626" s="1"/>
      <c r="BP626" s="1"/>
      <c r="BQ626" s="1"/>
      <c r="BR626" s="1"/>
      <c r="BS626" s="1"/>
      <c r="BT626" s="1"/>
      <c r="BU626" s="1"/>
      <c r="BV626" s="1"/>
      <c r="BW626" s="1"/>
      <c r="BX626" s="1"/>
      <c r="BY626" s="1"/>
      <c r="BZ626" s="1"/>
      <c r="CA626" s="1"/>
      <c r="CB626" s="1"/>
      <c r="CC626" s="1"/>
      <c r="CD626" s="1"/>
      <c r="CE626" s="1"/>
      <c r="CF626" s="1"/>
      <c r="CG626" s="1"/>
      <c r="CH626" s="1"/>
      <c r="CI626" s="1"/>
      <c r="CJ626" s="1"/>
      <c r="CK626" s="1"/>
      <c r="CL626" s="1"/>
      <c r="CM626" s="1"/>
      <c r="CN626" s="1"/>
      <c r="CO626" s="1"/>
      <c r="CP626" s="1"/>
      <c r="CQ626" s="1"/>
    </row>
    <row r="627" spans="24:95">
      <c r="X627" s="1"/>
      <c r="Y627" s="1"/>
      <c r="Z627" s="1"/>
      <c r="AA627" s="1"/>
      <c r="AB627" s="1"/>
      <c r="AC627" s="1"/>
      <c r="AD627" s="1"/>
      <c r="AE627" s="1"/>
      <c r="AF627" s="1"/>
      <c r="AG627" s="1"/>
      <c r="AH627" s="1"/>
      <c r="AI627" s="1"/>
      <c r="AJ627" s="1"/>
      <c r="AK627" s="1"/>
      <c r="AL627" s="1"/>
      <c r="AM627" s="1"/>
      <c r="AN627" s="1"/>
      <c r="AO627" s="1"/>
      <c r="AP627" s="1"/>
      <c r="AQ627" s="1"/>
      <c r="AR627" s="1"/>
      <c r="AS627" s="1"/>
      <c r="AT627" s="1"/>
      <c r="AU627" s="1"/>
      <c r="AV627" s="1"/>
      <c r="AW627" s="1"/>
      <c r="AX627" s="1"/>
      <c r="AY627" s="1"/>
      <c r="AZ627" s="1"/>
      <c r="BA627" s="1"/>
      <c r="BB627" s="1"/>
      <c r="BC627" s="1"/>
      <c r="BD627" s="1"/>
      <c r="BE627" s="1"/>
      <c r="BF627" s="1"/>
      <c r="BG627" s="1"/>
      <c r="BH627" s="1"/>
      <c r="BI627" s="1"/>
      <c r="BJ627" s="1"/>
      <c r="BK627" s="1"/>
      <c r="BL627" s="1"/>
      <c r="BM627" s="1"/>
      <c r="BN627" s="1"/>
      <c r="BO627" s="1"/>
      <c r="BP627" s="1"/>
      <c r="BQ627" s="1"/>
      <c r="BR627" s="1"/>
      <c r="BS627" s="1"/>
      <c r="BT627" s="1"/>
      <c r="BU627" s="1"/>
      <c r="BV627" s="1"/>
      <c r="BW627" s="1"/>
      <c r="BX627" s="1"/>
      <c r="BY627" s="1"/>
      <c r="BZ627" s="1"/>
      <c r="CA627" s="1"/>
      <c r="CB627" s="1"/>
      <c r="CC627" s="1"/>
      <c r="CD627" s="1"/>
      <c r="CE627" s="1"/>
      <c r="CF627" s="1"/>
      <c r="CG627" s="1"/>
      <c r="CH627" s="1"/>
      <c r="CI627" s="1"/>
      <c r="CJ627" s="1"/>
      <c r="CK627" s="1"/>
      <c r="CL627" s="1"/>
      <c r="CM627" s="1"/>
      <c r="CN627" s="1"/>
      <c r="CO627" s="1"/>
      <c r="CP627" s="1"/>
      <c r="CQ627" s="1"/>
    </row>
    <row r="628" spans="24:95">
      <c r="X628" s="1"/>
      <c r="Y628" s="1"/>
      <c r="Z628" s="1"/>
      <c r="AA628" s="1"/>
      <c r="AB628" s="1"/>
      <c r="AC628" s="1"/>
      <c r="AD628" s="1"/>
      <c r="AE628" s="1"/>
      <c r="AF628" s="1"/>
      <c r="AG628" s="1"/>
      <c r="AH628" s="1"/>
      <c r="AI628" s="1"/>
      <c r="AJ628" s="1"/>
      <c r="AK628" s="1"/>
      <c r="AL628" s="1"/>
      <c r="AM628" s="1"/>
      <c r="AN628" s="1"/>
      <c r="AO628" s="1"/>
      <c r="AP628" s="1"/>
      <c r="AQ628" s="1"/>
      <c r="AR628" s="1"/>
      <c r="AS628" s="1"/>
      <c r="AT628" s="1"/>
      <c r="AU628" s="1"/>
      <c r="AV628" s="1"/>
      <c r="AW628" s="1"/>
      <c r="AX628" s="1"/>
      <c r="AY628" s="1"/>
      <c r="AZ628" s="1"/>
      <c r="BA628" s="1"/>
      <c r="BB628" s="1"/>
      <c r="BC628" s="1"/>
      <c r="BD628" s="1"/>
      <c r="BE628" s="1"/>
      <c r="BF628" s="1"/>
      <c r="BG628" s="1"/>
      <c r="BH628" s="1"/>
      <c r="BI628" s="1"/>
      <c r="BJ628" s="1"/>
      <c r="BK628" s="1"/>
      <c r="BL628" s="1"/>
      <c r="BM628" s="1"/>
      <c r="BN628" s="1"/>
      <c r="BO628" s="1"/>
      <c r="BP628" s="1"/>
      <c r="BQ628" s="1"/>
      <c r="BR628" s="1"/>
      <c r="BS628" s="1"/>
      <c r="BT628" s="1"/>
      <c r="BU628" s="1"/>
      <c r="BV628" s="1"/>
      <c r="BW628" s="1"/>
      <c r="BX628" s="1"/>
      <c r="BY628" s="1"/>
      <c r="BZ628" s="1"/>
      <c r="CA628" s="1"/>
      <c r="CB628" s="1"/>
      <c r="CC628" s="1"/>
      <c r="CD628" s="1"/>
      <c r="CE628" s="1"/>
      <c r="CF628" s="1"/>
      <c r="CG628" s="1"/>
      <c r="CH628" s="1"/>
      <c r="CI628" s="1"/>
      <c r="CJ628" s="1"/>
      <c r="CK628" s="1"/>
      <c r="CL628" s="1"/>
      <c r="CM628" s="1"/>
      <c r="CN628" s="1"/>
      <c r="CO628" s="1"/>
      <c r="CP628" s="1"/>
      <c r="CQ628" s="1"/>
    </row>
    <row r="629" spans="24:95">
      <c r="X629" s="1"/>
      <c r="Y629" s="1"/>
      <c r="Z629" s="1"/>
      <c r="AA629" s="1"/>
      <c r="AB629" s="1"/>
      <c r="AC629" s="1"/>
      <c r="AD629" s="1"/>
      <c r="AE629" s="1"/>
      <c r="AF629" s="1"/>
      <c r="AG629" s="1"/>
      <c r="AH629" s="1"/>
      <c r="AI629" s="1"/>
      <c r="AJ629" s="1"/>
      <c r="AK629" s="1"/>
      <c r="AL629" s="1"/>
      <c r="AM629" s="1"/>
      <c r="AN629" s="1"/>
      <c r="AO629" s="1"/>
      <c r="AP629" s="1"/>
      <c r="AQ629" s="1"/>
      <c r="AR629" s="1"/>
      <c r="AS629" s="1"/>
      <c r="AT629" s="1"/>
      <c r="AU629" s="1"/>
      <c r="AV629" s="1"/>
      <c r="AW629" s="1"/>
      <c r="AX629" s="1"/>
      <c r="AY629" s="1"/>
      <c r="AZ629" s="1"/>
      <c r="BA629" s="1"/>
      <c r="BB629" s="1"/>
      <c r="BC629" s="1"/>
      <c r="BD629" s="1"/>
      <c r="BE629" s="1"/>
      <c r="BF629" s="1"/>
      <c r="BG629" s="1"/>
      <c r="BH629" s="1"/>
      <c r="BI629" s="1"/>
      <c r="BJ629" s="1"/>
      <c r="BK629" s="1"/>
      <c r="BL629" s="1"/>
      <c r="BM629" s="1"/>
      <c r="BN629" s="1"/>
      <c r="BO629" s="1"/>
      <c r="BP629" s="1"/>
      <c r="BQ629" s="1"/>
      <c r="BR629" s="1"/>
      <c r="BS629" s="1"/>
      <c r="BT629" s="1"/>
      <c r="BU629" s="1"/>
      <c r="BV629" s="1"/>
      <c r="BW629" s="1"/>
      <c r="BX629" s="1"/>
      <c r="BY629" s="1"/>
      <c r="BZ629" s="1"/>
      <c r="CA629" s="1"/>
      <c r="CB629" s="1"/>
      <c r="CC629" s="1"/>
      <c r="CD629" s="1"/>
      <c r="CE629" s="1"/>
      <c r="CF629" s="1"/>
      <c r="CG629" s="1"/>
      <c r="CH629" s="1"/>
      <c r="CI629" s="1"/>
      <c r="CJ629" s="1"/>
      <c r="CK629" s="1"/>
      <c r="CL629" s="1"/>
      <c r="CM629" s="1"/>
      <c r="CN629" s="1"/>
      <c r="CO629" s="1"/>
      <c r="CP629" s="1"/>
      <c r="CQ629" s="1"/>
    </row>
    <row r="630" spans="24:95">
      <c r="X630" s="1"/>
      <c r="Y630" s="1"/>
      <c r="Z630" s="1"/>
      <c r="AA630" s="1"/>
      <c r="AB630" s="1"/>
      <c r="AC630" s="1"/>
      <c r="AD630" s="1"/>
      <c r="AE630" s="1"/>
      <c r="AF630" s="1"/>
      <c r="AG630" s="1"/>
      <c r="AH630" s="1"/>
      <c r="AI630" s="1"/>
      <c r="AJ630" s="1"/>
      <c r="AK630" s="1"/>
      <c r="AL630" s="1"/>
      <c r="AM630" s="1"/>
      <c r="AN630" s="1"/>
      <c r="AO630" s="1"/>
      <c r="AP630" s="1"/>
      <c r="AQ630" s="1"/>
      <c r="AR630" s="1"/>
      <c r="AS630" s="1"/>
      <c r="AT630" s="1"/>
      <c r="AU630" s="1"/>
      <c r="AV630" s="1"/>
      <c r="AW630" s="1"/>
      <c r="AX630" s="1"/>
      <c r="AY630" s="1"/>
      <c r="AZ630" s="1"/>
      <c r="BA630" s="1"/>
      <c r="BB630" s="1"/>
      <c r="BC630" s="1"/>
      <c r="BD630" s="1"/>
      <c r="BE630" s="1"/>
      <c r="BF630" s="1"/>
      <c r="BG630" s="1"/>
      <c r="BH630" s="1"/>
      <c r="BI630" s="1"/>
      <c r="BJ630" s="1"/>
      <c r="BK630" s="1"/>
      <c r="BL630" s="1"/>
      <c r="BM630" s="1"/>
      <c r="BN630" s="1"/>
      <c r="BO630" s="1"/>
      <c r="BP630" s="1"/>
      <c r="BQ630" s="1"/>
      <c r="BR630" s="1"/>
      <c r="BS630" s="1"/>
      <c r="BT630" s="1"/>
      <c r="BU630" s="1"/>
      <c r="BV630" s="1"/>
      <c r="BW630" s="1"/>
      <c r="BX630" s="1"/>
      <c r="BY630" s="1"/>
      <c r="BZ630" s="1"/>
      <c r="CA630" s="1"/>
      <c r="CB630" s="1"/>
      <c r="CC630" s="1"/>
      <c r="CD630" s="1"/>
      <c r="CE630" s="1"/>
      <c r="CF630" s="1"/>
      <c r="CG630" s="1"/>
      <c r="CH630" s="1"/>
      <c r="CI630" s="1"/>
      <c r="CJ630" s="1"/>
      <c r="CK630" s="1"/>
      <c r="CL630" s="1"/>
      <c r="CM630" s="1"/>
      <c r="CN630" s="1"/>
      <c r="CO630" s="1"/>
      <c r="CP630" s="1"/>
      <c r="CQ630" s="1"/>
    </row>
    <row r="631" spans="24:95">
      <c r="X631" s="1"/>
      <c r="Y631" s="1"/>
      <c r="Z631" s="1"/>
      <c r="AA631" s="1"/>
      <c r="AB631" s="1"/>
      <c r="AC631" s="1"/>
      <c r="AD631" s="1"/>
      <c r="AE631" s="1"/>
      <c r="AF631" s="1"/>
      <c r="AG631" s="1"/>
      <c r="AH631" s="1"/>
      <c r="AI631" s="1"/>
      <c r="AJ631" s="1"/>
      <c r="AK631" s="1"/>
      <c r="AL631" s="1"/>
      <c r="AM631" s="1"/>
      <c r="AN631" s="1"/>
      <c r="AO631" s="1"/>
      <c r="AP631" s="1"/>
      <c r="AQ631" s="1"/>
      <c r="AR631" s="1"/>
      <c r="AS631" s="1"/>
      <c r="AT631" s="1"/>
      <c r="AU631" s="1"/>
      <c r="AV631" s="1"/>
      <c r="AW631" s="1"/>
      <c r="AX631" s="1"/>
      <c r="AY631" s="1"/>
      <c r="AZ631" s="1"/>
      <c r="BA631" s="1"/>
      <c r="BB631" s="1"/>
      <c r="BC631" s="1"/>
      <c r="BD631" s="1"/>
      <c r="BE631" s="1"/>
      <c r="BF631" s="1"/>
      <c r="BG631" s="1"/>
      <c r="BH631" s="1"/>
      <c r="BI631" s="1"/>
      <c r="BJ631" s="1"/>
      <c r="BK631" s="1"/>
      <c r="BL631" s="1"/>
      <c r="BM631" s="1"/>
      <c r="BN631" s="1"/>
      <c r="BO631" s="1"/>
      <c r="BP631" s="1"/>
      <c r="BQ631" s="1"/>
      <c r="BR631" s="1"/>
      <c r="BS631" s="1"/>
      <c r="BT631" s="1"/>
      <c r="BU631" s="1"/>
      <c r="BV631" s="1"/>
      <c r="BW631" s="1"/>
      <c r="BX631" s="1"/>
      <c r="BY631" s="1"/>
      <c r="BZ631" s="1"/>
      <c r="CA631" s="1"/>
      <c r="CB631" s="1"/>
      <c r="CC631" s="1"/>
      <c r="CD631" s="1"/>
      <c r="CE631" s="1"/>
      <c r="CF631" s="1"/>
      <c r="CG631" s="1"/>
      <c r="CH631" s="1"/>
      <c r="CI631" s="1"/>
      <c r="CJ631" s="1"/>
      <c r="CK631" s="1"/>
      <c r="CL631" s="1"/>
      <c r="CM631" s="1"/>
      <c r="CN631" s="1"/>
      <c r="CO631" s="1"/>
      <c r="CP631" s="1"/>
      <c r="CQ631" s="1"/>
    </row>
    <row r="632" spans="24:95">
      <c r="X632" s="1"/>
      <c r="Y632" s="1"/>
      <c r="Z632" s="1"/>
      <c r="AA632" s="1"/>
      <c r="AB632" s="1"/>
      <c r="AC632" s="1"/>
      <c r="AD632" s="1"/>
      <c r="AE632" s="1"/>
      <c r="AF632" s="1"/>
      <c r="AG632" s="1"/>
      <c r="AH632" s="1"/>
      <c r="AI632" s="1"/>
      <c r="AJ632" s="1"/>
      <c r="AK632" s="1"/>
      <c r="AL632" s="1"/>
      <c r="AM632" s="1"/>
      <c r="AN632" s="1"/>
      <c r="AO632" s="1"/>
      <c r="AP632" s="1"/>
      <c r="AQ632" s="1"/>
      <c r="AR632" s="1"/>
      <c r="AS632" s="1"/>
      <c r="AT632" s="1"/>
      <c r="AU632" s="1"/>
      <c r="AV632" s="1"/>
      <c r="AW632" s="1"/>
      <c r="AX632" s="1"/>
      <c r="AY632" s="1"/>
      <c r="AZ632" s="1"/>
      <c r="BA632" s="1"/>
      <c r="BB632" s="1"/>
      <c r="BC632" s="1"/>
      <c r="BD632" s="1"/>
      <c r="BE632" s="1"/>
      <c r="BF632" s="1"/>
      <c r="BG632" s="1"/>
      <c r="BH632" s="1"/>
      <c r="BI632" s="1"/>
      <c r="BJ632" s="1"/>
      <c r="BK632" s="1"/>
      <c r="BL632" s="1"/>
      <c r="BM632" s="1"/>
      <c r="BN632" s="1"/>
      <c r="BO632" s="1"/>
      <c r="BP632" s="1"/>
      <c r="BQ632" s="1"/>
      <c r="BR632" s="1"/>
      <c r="BS632" s="1"/>
      <c r="BT632" s="1"/>
      <c r="BU632" s="1"/>
      <c r="BV632" s="1"/>
      <c r="BW632" s="1"/>
      <c r="BX632" s="1"/>
      <c r="BY632" s="1"/>
      <c r="BZ632" s="1"/>
      <c r="CA632" s="1"/>
      <c r="CB632" s="1"/>
      <c r="CC632" s="1"/>
      <c r="CD632" s="1"/>
      <c r="CE632" s="1"/>
      <c r="CF632" s="1"/>
      <c r="CG632" s="1"/>
      <c r="CH632" s="1"/>
      <c r="CI632" s="1"/>
      <c r="CJ632" s="1"/>
      <c r="CK632" s="1"/>
      <c r="CL632" s="1"/>
      <c r="CM632" s="1"/>
      <c r="CN632" s="1"/>
      <c r="CO632" s="1"/>
      <c r="CP632" s="1"/>
      <c r="CQ632" s="1"/>
    </row>
    <row r="633" spans="24:95">
      <c r="X633" s="1"/>
      <c r="Y633" s="1"/>
      <c r="Z633" s="1"/>
      <c r="AA633" s="1"/>
      <c r="AB633" s="1"/>
      <c r="AC633" s="1"/>
      <c r="AD633" s="1"/>
      <c r="AE633" s="1"/>
      <c r="AF633" s="1"/>
      <c r="AG633" s="1"/>
      <c r="AH633" s="1"/>
      <c r="AI633" s="1"/>
      <c r="AJ633" s="1"/>
      <c r="AK633" s="1"/>
      <c r="AL633" s="1"/>
      <c r="AM633" s="1"/>
      <c r="AN633" s="1"/>
      <c r="AO633" s="1"/>
      <c r="AP633" s="1"/>
      <c r="AQ633" s="1"/>
      <c r="AR633" s="1"/>
      <c r="AS633" s="1"/>
      <c r="AT633" s="1"/>
      <c r="AU633" s="1"/>
      <c r="AV633" s="1"/>
      <c r="AW633" s="1"/>
      <c r="AX633" s="1"/>
      <c r="AY633" s="1"/>
      <c r="AZ633" s="1"/>
      <c r="BA633" s="1"/>
      <c r="BB633" s="1"/>
      <c r="BC633" s="1"/>
      <c r="BD633" s="1"/>
      <c r="BE633" s="1"/>
      <c r="BF633" s="1"/>
      <c r="BG633" s="1"/>
      <c r="BH633" s="1"/>
      <c r="BI633" s="1"/>
      <c r="BJ633" s="1"/>
      <c r="BK633" s="1"/>
      <c r="BL633" s="1"/>
      <c r="BM633" s="1"/>
      <c r="BN633" s="1"/>
      <c r="BO633" s="1"/>
      <c r="BP633" s="1"/>
      <c r="BQ633" s="1"/>
      <c r="BR633" s="1"/>
      <c r="BS633" s="1"/>
      <c r="BT633" s="1"/>
      <c r="BU633" s="1"/>
      <c r="BV633" s="1"/>
      <c r="BW633" s="1"/>
      <c r="BX633" s="1"/>
      <c r="BY633" s="1"/>
      <c r="BZ633" s="1"/>
      <c r="CA633" s="1"/>
      <c r="CB633" s="1"/>
      <c r="CC633" s="1"/>
      <c r="CD633" s="1"/>
      <c r="CE633" s="1"/>
      <c r="CF633" s="1"/>
      <c r="CG633" s="1"/>
      <c r="CH633" s="1"/>
      <c r="CI633" s="1"/>
      <c r="CJ633" s="1"/>
      <c r="CK633" s="1"/>
      <c r="CL633" s="1"/>
      <c r="CM633" s="1"/>
      <c r="CN633" s="1"/>
      <c r="CO633" s="1"/>
      <c r="CP633" s="1"/>
      <c r="CQ633" s="1"/>
    </row>
    <row r="634" spans="24:95">
      <c r="X634" s="1"/>
      <c r="Y634" s="1"/>
      <c r="Z634" s="1"/>
      <c r="AA634" s="1"/>
      <c r="AB634" s="1"/>
      <c r="AC634" s="1"/>
      <c r="AD634" s="1"/>
      <c r="AE634" s="1"/>
      <c r="AF634" s="1"/>
      <c r="AG634" s="1"/>
      <c r="AH634" s="1"/>
      <c r="AI634" s="1"/>
      <c r="AJ634" s="1"/>
      <c r="AK634" s="1"/>
      <c r="AL634" s="1"/>
      <c r="AM634" s="1"/>
      <c r="AN634" s="1"/>
      <c r="AO634" s="1"/>
      <c r="AP634" s="1"/>
      <c r="AQ634" s="1"/>
      <c r="AR634" s="1"/>
      <c r="AS634" s="1"/>
      <c r="AT634" s="1"/>
      <c r="AU634" s="1"/>
      <c r="AV634" s="1"/>
      <c r="AW634" s="1"/>
      <c r="AX634" s="1"/>
      <c r="AY634" s="1"/>
      <c r="AZ634" s="1"/>
      <c r="BA634" s="1"/>
      <c r="BB634" s="1"/>
      <c r="BC634" s="1"/>
      <c r="BD634" s="1"/>
      <c r="BE634" s="1"/>
      <c r="BF634" s="1"/>
      <c r="BG634" s="1"/>
      <c r="BH634" s="1"/>
      <c r="BI634" s="1"/>
      <c r="BJ634" s="1"/>
      <c r="BK634" s="1"/>
      <c r="BL634" s="1"/>
      <c r="BM634" s="1"/>
      <c r="BN634" s="1"/>
      <c r="BO634" s="1"/>
      <c r="BP634" s="1"/>
      <c r="BQ634" s="1"/>
      <c r="BR634" s="1"/>
      <c r="BS634" s="1"/>
      <c r="BT634" s="1"/>
      <c r="BU634" s="1"/>
      <c r="BV634" s="1"/>
      <c r="BW634" s="1"/>
      <c r="BX634" s="1"/>
      <c r="BY634" s="1"/>
      <c r="BZ634" s="1"/>
      <c r="CA634" s="1"/>
      <c r="CB634" s="1"/>
      <c r="CC634" s="1"/>
      <c r="CD634" s="1"/>
      <c r="CE634" s="1"/>
      <c r="CF634" s="1"/>
      <c r="CG634" s="1"/>
      <c r="CH634" s="1"/>
      <c r="CI634" s="1"/>
      <c r="CJ634" s="1"/>
      <c r="CK634" s="1"/>
      <c r="CL634" s="1"/>
      <c r="CM634" s="1"/>
      <c r="CN634" s="1"/>
      <c r="CO634" s="1"/>
      <c r="CP634" s="1"/>
      <c r="CQ634" s="1"/>
    </row>
    <row r="635" spans="24:95">
      <c r="X635" s="1"/>
      <c r="Y635" s="1"/>
      <c r="Z635" s="1"/>
      <c r="AA635" s="1"/>
      <c r="AB635" s="1"/>
      <c r="AC635" s="1"/>
      <c r="AD635" s="1"/>
      <c r="AE635" s="1"/>
      <c r="AF635" s="1"/>
      <c r="AG635" s="1"/>
      <c r="AH635" s="1"/>
      <c r="AI635" s="1"/>
      <c r="AJ635" s="1"/>
      <c r="AK635" s="1"/>
      <c r="AL635" s="1"/>
      <c r="AM635" s="1"/>
      <c r="AN635" s="1"/>
      <c r="AO635" s="1"/>
      <c r="AP635" s="1"/>
      <c r="AQ635" s="1"/>
      <c r="AR635" s="1"/>
      <c r="AS635" s="1"/>
      <c r="AT635" s="1"/>
      <c r="AU635" s="1"/>
      <c r="AV635" s="1"/>
      <c r="AW635" s="1"/>
      <c r="AX635" s="1"/>
      <c r="AY635" s="1"/>
      <c r="AZ635" s="1"/>
      <c r="BA635" s="1"/>
      <c r="BB635" s="1"/>
      <c r="BC635" s="1"/>
      <c r="BD635" s="1"/>
      <c r="BE635" s="1"/>
      <c r="BF635" s="1"/>
      <c r="BG635" s="1"/>
      <c r="BH635" s="1"/>
      <c r="BI635" s="1"/>
      <c r="BJ635" s="1"/>
      <c r="BK635" s="1"/>
      <c r="BL635" s="1"/>
      <c r="BM635" s="1"/>
      <c r="BN635" s="1"/>
      <c r="BO635" s="1"/>
      <c r="BP635" s="1"/>
      <c r="BQ635" s="1"/>
      <c r="BR635" s="1"/>
      <c r="BS635" s="1"/>
      <c r="BT635" s="1"/>
      <c r="BU635" s="1"/>
      <c r="BV635" s="1"/>
      <c r="BW635" s="1"/>
      <c r="BX635" s="1"/>
      <c r="BY635" s="1"/>
      <c r="BZ635" s="1"/>
      <c r="CA635" s="1"/>
      <c r="CB635" s="1"/>
      <c r="CC635" s="1"/>
      <c r="CD635" s="1"/>
      <c r="CE635" s="1"/>
      <c r="CF635" s="1"/>
      <c r="CG635" s="1"/>
      <c r="CH635" s="1"/>
      <c r="CI635" s="1"/>
      <c r="CJ635" s="1"/>
      <c r="CK635" s="1"/>
      <c r="CL635" s="1"/>
      <c r="CM635" s="1"/>
      <c r="CN635" s="1"/>
      <c r="CO635" s="1"/>
      <c r="CP635" s="1"/>
      <c r="CQ635" s="1"/>
    </row>
    <row r="636" spans="24:95">
      <c r="X636" s="1"/>
      <c r="Y636" s="1"/>
      <c r="Z636" s="1"/>
      <c r="AA636" s="1"/>
      <c r="AB636" s="1"/>
      <c r="AC636" s="1"/>
      <c r="AD636" s="1"/>
      <c r="AE636" s="1"/>
      <c r="AF636" s="1"/>
      <c r="AG636" s="1"/>
      <c r="AH636" s="1"/>
      <c r="AI636" s="1"/>
      <c r="AJ636" s="1"/>
      <c r="AK636" s="1"/>
      <c r="AL636" s="1"/>
      <c r="AM636" s="1"/>
      <c r="AN636" s="1"/>
      <c r="AO636" s="1"/>
      <c r="AP636" s="1"/>
      <c r="AQ636" s="1"/>
      <c r="AR636" s="1"/>
      <c r="AS636" s="1"/>
      <c r="AT636" s="1"/>
      <c r="AU636" s="1"/>
      <c r="AV636" s="1"/>
      <c r="AW636" s="1"/>
      <c r="AX636" s="1"/>
      <c r="AY636" s="1"/>
      <c r="AZ636" s="1"/>
      <c r="BA636" s="1"/>
      <c r="BB636" s="1"/>
      <c r="BC636" s="1"/>
      <c r="BD636" s="1"/>
      <c r="BE636" s="1"/>
      <c r="BF636" s="1"/>
      <c r="BG636" s="1"/>
      <c r="BH636" s="1"/>
      <c r="BI636" s="1"/>
      <c r="BJ636" s="1"/>
      <c r="BK636" s="1"/>
      <c r="BL636" s="1"/>
      <c r="BM636" s="1"/>
      <c r="BN636" s="1"/>
      <c r="BO636" s="1"/>
      <c r="BP636" s="1"/>
      <c r="BQ636" s="1"/>
      <c r="BR636" s="1"/>
      <c r="BS636" s="1"/>
      <c r="BT636" s="1"/>
      <c r="BU636" s="1"/>
      <c r="BV636" s="1"/>
      <c r="BW636" s="1"/>
      <c r="BX636" s="1"/>
      <c r="BY636" s="1"/>
      <c r="BZ636" s="1"/>
      <c r="CA636" s="1"/>
      <c r="CB636" s="1"/>
      <c r="CC636" s="1"/>
      <c r="CD636" s="1"/>
      <c r="CE636" s="1"/>
      <c r="CF636" s="1"/>
      <c r="CG636" s="1"/>
      <c r="CH636" s="1"/>
      <c r="CI636" s="1"/>
      <c r="CJ636" s="1"/>
      <c r="CK636" s="1"/>
      <c r="CL636" s="1"/>
      <c r="CM636" s="1"/>
      <c r="CN636" s="1"/>
      <c r="CO636" s="1"/>
      <c r="CP636" s="1"/>
      <c r="CQ636" s="1"/>
    </row>
    <row r="637" spans="24:95">
      <c r="X637" s="1"/>
      <c r="Y637" s="1"/>
      <c r="Z637" s="1"/>
      <c r="AA637" s="1"/>
      <c r="AB637" s="1"/>
      <c r="AC637" s="1"/>
      <c r="AD637" s="1"/>
      <c r="AE637" s="1"/>
      <c r="AF637" s="1"/>
      <c r="AG637" s="1"/>
      <c r="AH637" s="1"/>
      <c r="AI637" s="1"/>
      <c r="AJ637" s="1"/>
      <c r="AK637" s="1"/>
      <c r="AL637" s="1"/>
      <c r="AM637" s="1"/>
      <c r="AN637" s="1"/>
      <c r="AO637" s="1"/>
      <c r="AP637" s="1"/>
      <c r="AQ637" s="1"/>
      <c r="AR637" s="1"/>
      <c r="AS637" s="1"/>
      <c r="AT637" s="1"/>
      <c r="AU637" s="1"/>
      <c r="AV637" s="1"/>
      <c r="AW637" s="1"/>
      <c r="AX637" s="1"/>
      <c r="AY637" s="1"/>
      <c r="AZ637" s="1"/>
      <c r="BA637" s="1"/>
      <c r="BB637" s="1"/>
      <c r="BC637" s="1"/>
      <c r="BD637" s="1"/>
      <c r="BE637" s="1"/>
      <c r="BF637" s="1"/>
      <c r="BG637" s="1"/>
      <c r="BH637" s="1"/>
      <c r="BI637" s="1"/>
      <c r="BJ637" s="1"/>
      <c r="BK637" s="1"/>
      <c r="BL637" s="1"/>
      <c r="BM637" s="1"/>
      <c r="BN637" s="1"/>
      <c r="BO637" s="1"/>
      <c r="BP637" s="1"/>
      <c r="BQ637" s="1"/>
      <c r="BR637" s="1"/>
      <c r="BS637" s="1"/>
      <c r="BT637" s="1"/>
      <c r="BU637" s="1"/>
      <c r="BV637" s="1"/>
      <c r="BW637" s="1"/>
      <c r="BX637" s="1"/>
      <c r="BY637" s="1"/>
      <c r="BZ637" s="1"/>
      <c r="CA637" s="1"/>
      <c r="CB637" s="1"/>
      <c r="CC637" s="1"/>
      <c r="CD637" s="1"/>
      <c r="CE637" s="1"/>
      <c r="CF637" s="1"/>
      <c r="CG637" s="1"/>
      <c r="CH637" s="1"/>
      <c r="CI637" s="1"/>
      <c r="CJ637" s="1"/>
      <c r="CK637" s="1"/>
      <c r="CL637" s="1"/>
      <c r="CM637" s="1"/>
      <c r="CN637" s="1"/>
      <c r="CO637" s="1"/>
      <c r="CP637" s="1"/>
      <c r="CQ637" s="1"/>
    </row>
    <row r="638" spans="24:95">
      <c r="X638" s="1"/>
      <c r="Y638" s="1"/>
      <c r="Z638" s="1"/>
      <c r="AA638" s="1"/>
      <c r="AB638" s="1"/>
      <c r="AC638" s="1"/>
      <c r="AD638" s="1"/>
      <c r="AE638" s="1"/>
      <c r="AF638" s="1"/>
      <c r="AG638" s="1"/>
      <c r="AH638" s="1"/>
      <c r="AI638" s="1"/>
      <c r="AJ638" s="1"/>
      <c r="AK638" s="1"/>
      <c r="AL638" s="1"/>
      <c r="AM638" s="1"/>
      <c r="AN638" s="1"/>
      <c r="AO638" s="1"/>
      <c r="AP638" s="1"/>
      <c r="AQ638" s="1"/>
      <c r="AR638" s="1"/>
      <c r="AS638" s="1"/>
      <c r="AT638" s="1"/>
      <c r="AU638" s="1"/>
      <c r="AV638" s="1"/>
      <c r="AW638" s="1"/>
      <c r="AX638" s="1"/>
      <c r="AY638" s="1"/>
      <c r="AZ638" s="1"/>
      <c r="BA638" s="1"/>
      <c r="BB638" s="1"/>
      <c r="BC638" s="1"/>
      <c r="BD638" s="1"/>
      <c r="BE638" s="1"/>
      <c r="BF638" s="1"/>
      <c r="BG638" s="1"/>
      <c r="BH638" s="1"/>
      <c r="BI638" s="1"/>
      <c r="BJ638" s="1"/>
      <c r="BK638" s="1"/>
      <c r="BL638" s="1"/>
      <c r="BM638" s="1"/>
      <c r="BN638" s="1"/>
      <c r="BO638" s="1"/>
      <c r="BP638" s="1"/>
      <c r="BQ638" s="1"/>
      <c r="BR638" s="1"/>
      <c r="BS638" s="1"/>
      <c r="BT638" s="1"/>
      <c r="BU638" s="1"/>
      <c r="BV638" s="1"/>
      <c r="BW638" s="1"/>
      <c r="BX638" s="1"/>
      <c r="BY638" s="1"/>
      <c r="BZ638" s="1"/>
      <c r="CA638" s="1"/>
      <c r="CB638" s="1"/>
      <c r="CC638" s="1"/>
      <c r="CD638" s="1"/>
      <c r="CE638" s="1"/>
      <c r="CF638" s="1"/>
      <c r="CG638" s="1"/>
      <c r="CH638" s="1"/>
      <c r="CI638" s="1"/>
      <c r="CJ638" s="1"/>
      <c r="CK638" s="1"/>
      <c r="CL638" s="1"/>
      <c r="CM638" s="1"/>
      <c r="CN638" s="1"/>
      <c r="CO638" s="1"/>
      <c r="CP638" s="1"/>
      <c r="CQ638" s="1"/>
    </row>
    <row r="639" spans="24:95">
      <c r="X639" s="1"/>
      <c r="Y639" s="1"/>
      <c r="Z639" s="1"/>
      <c r="AA639" s="1"/>
      <c r="AB639" s="1"/>
      <c r="AC639" s="1"/>
      <c r="AD639" s="1"/>
      <c r="AE639" s="1"/>
      <c r="AF639" s="1"/>
      <c r="AG639" s="1"/>
      <c r="AH639" s="1"/>
      <c r="AI639" s="1"/>
      <c r="AJ639" s="1"/>
      <c r="AK639" s="1"/>
      <c r="AL639" s="1"/>
      <c r="AM639" s="1"/>
      <c r="AN639" s="1"/>
      <c r="AO639" s="1"/>
      <c r="AP639" s="1"/>
      <c r="AQ639" s="1"/>
      <c r="AR639" s="1"/>
      <c r="AS639" s="1"/>
      <c r="AT639" s="1"/>
      <c r="AU639" s="1"/>
      <c r="AV639" s="1"/>
      <c r="AW639" s="1"/>
      <c r="AX639" s="1"/>
      <c r="AY639" s="1"/>
      <c r="AZ639" s="1"/>
      <c r="BA639" s="1"/>
      <c r="BB639" s="1"/>
      <c r="BC639" s="1"/>
      <c r="BD639" s="1"/>
      <c r="BE639" s="1"/>
      <c r="BF639" s="1"/>
      <c r="BG639" s="1"/>
      <c r="BH639" s="1"/>
      <c r="BI639" s="1"/>
      <c r="BJ639" s="1"/>
      <c r="BK639" s="1"/>
      <c r="BL639" s="1"/>
      <c r="BM639" s="1"/>
      <c r="BN639" s="1"/>
      <c r="BO639" s="1"/>
      <c r="BP639" s="1"/>
      <c r="BQ639" s="1"/>
      <c r="BR639" s="1"/>
      <c r="BS639" s="1"/>
      <c r="BT639" s="1"/>
      <c r="BU639" s="1"/>
      <c r="BV639" s="1"/>
      <c r="BW639" s="1"/>
      <c r="BX639" s="1"/>
      <c r="BY639" s="1"/>
      <c r="BZ639" s="1"/>
      <c r="CA639" s="1"/>
      <c r="CB639" s="1"/>
      <c r="CC639" s="1"/>
      <c r="CD639" s="1"/>
      <c r="CE639" s="1"/>
      <c r="CF639" s="1"/>
      <c r="CG639" s="1"/>
      <c r="CH639" s="1"/>
      <c r="CI639" s="1"/>
      <c r="CJ639" s="1"/>
      <c r="CK639" s="1"/>
      <c r="CL639" s="1"/>
      <c r="CM639" s="1"/>
      <c r="CN639" s="1"/>
      <c r="CO639" s="1"/>
      <c r="CP639" s="1"/>
      <c r="CQ639" s="1"/>
    </row>
    <row r="640" spans="24:95">
      <c r="X640" s="1"/>
      <c r="Y640" s="1"/>
      <c r="Z640" s="1"/>
      <c r="AA640" s="1"/>
      <c r="AB640" s="1"/>
      <c r="AC640" s="1"/>
      <c r="AD640" s="1"/>
      <c r="AE640" s="1"/>
      <c r="AF640" s="1"/>
      <c r="AG640" s="1"/>
      <c r="AH640" s="1"/>
      <c r="AI640" s="1"/>
      <c r="AJ640" s="1"/>
      <c r="AK640" s="1"/>
      <c r="AL640" s="1"/>
      <c r="AM640" s="1"/>
      <c r="AN640" s="1"/>
      <c r="AO640" s="1"/>
      <c r="AP640" s="1"/>
      <c r="AQ640" s="1"/>
      <c r="AR640" s="1"/>
      <c r="AS640" s="1"/>
      <c r="AT640" s="1"/>
      <c r="AU640" s="1"/>
      <c r="AV640" s="1"/>
      <c r="AW640" s="1"/>
      <c r="AX640" s="1"/>
      <c r="AY640" s="1"/>
      <c r="AZ640" s="1"/>
      <c r="BA640" s="1"/>
      <c r="BB640" s="1"/>
      <c r="BC640" s="1"/>
      <c r="BD640" s="1"/>
      <c r="BE640" s="1"/>
      <c r="BF640" s="1"/>
      <c r="BG640" s="1"/>
      <c r="BH640" s="1"/>
      <c r="BI640" s="1"/>
      <c r="BJ640" s="1"/>
      <c r="BK640" s="1"/>
      <c r="BL640" s="1"/>
      <c r="BM640" s="1"/>
      <c r="BN640" s="1"/>
      <c r="BO640" s="1"/>
      <c r="BP640" s="1"/>
      <c r="BQ640" s="1"/>
      <c r="BR640" s="1"/>
      <c r="BS640" s="1"/>
      <c r="BT640" s="1"/>
      <c r="BU640" s="1"/>
      <c r="BV640" s="1"/>
      <c r="BW640" s="1"/>
      <c r="BX640" s="1"/>
      <c r="BY640" s="1"/>
      <c r="BZ640" s="1"/>
      <c r="CA640" s="1"/>
      <c r="CB640" s="1"/>
      <c r="CC640" s="1"/>
      <c r="CD640" s="1"/>
      <c r="CE640" s="1"/>
      <c r="CF640" s="1"/>
      <c r="CG640" s="1"/>
      <c r="CH640" s="1"/>
      <c r="CI640" s="1"/>
      <c r="CJ640" s="1"/>
      <c r="CK640" s="1"/>
      <c r="CL640" s="1"/>
      <c r="CM640" s="1"/>
      <c r="CN640" s="1"/>
      <c r="CO640" s="1"/>
      <c r="CP640" s="1"/>
      <c r="CQ640" s="1"/>
    </row>
    <row r="641" spans="24:95">
      <c r="X641" s="1"/>
      <c r="Y641" s="1"/>
      <c r="Z641" s="1"/>
      <c r="AA641" s="1"/>
      <c r="AB641" s="1"/>
      <c r="AC641" s="1"/>
      <c r="AD641" s="1"/>
      <c r="AE641" s="1"/>
      <c r="AF641" s="1"/>
      <c r="AG641" s="1"/>
      <c r="AH641" s="1"/>
      <c r="AI641" s="1"/>
      <c r="AJ641" s="1"/>
      <c r="AK641" s="1"/>
      <c r="AL641" s="1"/>
      <c r="AM641" s="1"/>
      <c r="AN641" s="1"/>
      <c r="AO641" s="1"/>
      <c r="AP641" s="1"/>
      <c r="AQ641" s="1"/>
      <c r="AR641" s="1"/>
      <c r="AS641" s="1"/>
      <c r="AT641" s="1"/>
      <c r="AU641" s="1"/>
      <c r="AV641" s="1"/>
      <c r="AW641" s="1"/>
      <c r="AX641" s="1"/>
      <c r="AY641" s="1"/>
      <c r="AZ641" s="1"/>
      <c r="BA641" s="1"/>
      <c r="BB641" s="1"/>
      <c r="BC641" s="1"/>
      <c r="BD641" s="1"/>
      <c r="BE641" s="1"/>
      <c r="BF641" s="1"/>
      <c r="BG641" s="1"/>
      <c r="BH641" s="1"/>
      <c r="BI641" s="1"/>
      <c r="BJ641" s="1"/>
      <c r="BK641" s="1"/>
      <c r="BL641" s="1"/>
      <c r="BM641" s="1"/>
      <c r="BN641" s="1"/>
      <c r="BO641" s="1"/>
      <c r="BP641" s="1"/>
      <c r="BQ641" s="1"/>
      <c r="BR641" s="1"/>
      <c r="BS641" s="1"/>
      <c r="BT641" s="1"/>
      <c r="BU641" s="1"/>
      <c r="BV641" s="1"/>
      <c r="BW641" s="1"/>
      <c r="BX641" s="1"/>
      <c r="BY641" s="1"/>
      <c r="BZ641" s="1"/>
      <c r="CA641" s="1"/>
      <c r="CB641" s="1"/>
      <c r="CC641" s="1"/>
      <c r="CD641" s="1"/>
      <c r="CE641" s="1"/>
      <c r="CF641" s="1"/>
      <c r="CG641" s="1"/>
      <c r="CH641" s="1"/>
      <c r="CI641" s="1"/>
      <c r="CJ641" s="1"/>
      <c r="CK641" s="1"/>
      <c r="CL641" s="1"/>
      <c r="CM641" s="1"/>
      <c r="CN641" s="1"/>
      <c r="CO641" s="1"/>
      <c r="CP641" s="1"/>
      <c r="CQ641" s="1"/>
    </row>
    <row r="642" spans="24:95">
      <c r="X642" s="1"/>
      <c r="Y642" s="1"/>
      <c r="Z642" s="1"/>
      <c r="AA642" s="1"/>
      <c r="AB642" s="1"/>
      <c r="AC642" s="1"/>
      <c r="AD642" s="1"/>
      <c r="AE642" s="1"/>
      <c r="AF642" s="1"/>
      <c r="AG642" s="1"/>
      <c r="AH642" s="1"/>
      <c r="AI642" s="1"/>
      <c r="AJ642" s="1"/>
      <c r="AK642" s="1"/>
      <c r="AL642" s="1"/>
      <c r="AM642" s="1"/>
      <c r="AN642" s="1"/>
      <c r="AO642" s="1"/>
      <c r="AP642" s="1"/>
      <c r="AQ642" s="1"/>
      <c r="AR642" s="1"/>
      <c r="AS642" s="1"/>
      <c r="AT642" s="1"/>
      <c r="AU642" s="1"/>
      <c r="AV642" s="1"/>
      <c r="AW642" s="1"/>
      <c r="AX642" s="1"/>
      <c r="AY642" s="1"/>
      <c r="AZ642" s="1"/>
      <c r="BA642" s="1"/>
      <c r="BB642" s="1"/>
      <c r="BC642" s="1"/>
      <c r="BD642" s="1"/>
      <c r="BE642" s="1"/>
      <c r="BF642" s="1"/>
      <c r="BG642" s="1"/>
      <c r="BH642" s="1"/>
      <c r="BI642" s="1"/>
      <c r="BJ642" s="1"/>
      <c r="BK642" s="1"/>
      <c r="BL642" s="1"/>
      <c r="BM642" s="1"/>
      <c r="BN642" s="1"/>
      <c r="BO642" s="1"/>
      <c r="BP642" s="1"/>
      <c r="BQ642" s="1"/>
      <c r="BR642" s="1"/>
      <c r="BS642" s="1"/>
      <c r="BT642" s="1"/>
      <c r="BU642" s="1"/>
      <c r="BV642" s="1"/>
      <c r="BW642" s="1"/>
      <c r="BX642" s="1"/>
      <c r="BY642" s="1"/>
      <c r="BZ642" s="1"/>
      <c r="CA642" s="1"/>
      <c r="CB642" s="1"/>
      <c r="CC642" s="1"/>
      <c r="CD642" s="1"/>
      <c r="CE642" s="1"/>
      <c r="CF642" s="1"/>
      <c r="CG642" s="1"/>
      <c r="CH642" s="1"/>
      <c r="CI642" s="1"/>
      <c r="CJ642" s="1"/>
      <c r="CK642" s="1"/>
      <c r="CL642" s="1"/>
      <c r="CM642" s="1"/>
      <c r="CN642" s="1"/>
      <c r="CO642" s="1"/>
      <c r="CP642" s="1"/>
      <c r="CQ642" s="1"/>
    </row>
    <row r="643" spans="24:95">
      <c r="X643" s="1"/>
      <c r="Y643" s="1"/>
      <c r="Z643" s="1"/>
      <c r="AA643" s="1"/>
      <c r="AB643" s="1"/>
      <c r="AC643" s="1"/>
      <c r="AD643" s="1"/>
      <c r="AE643" s="1"/>
      <c r="AF643" s="1"/>
      <c r="AG643" s="1"/>
      <c r="AH643" s="1"/>
      <c r="AI643" s="1"/>
      <c r="AJ643" s="1"/>
      <c r="AK643" s="1"/>
      <c r="AL643" s="1"/>
      <c r="AM643" s="1"/>
      <c r="AN643" s="1"/>
      <c r="AO643" s="1"/>
      <c r="AP643" s="1"/>
      <c r="AQ643" s="1"/>
      <c r="AR643" s="1"/>
      <c r="AS643" s="1"/>
      <c r="AT643" s="1"/>
      <c r="AU643" s="1"/>
      <c r="AV643" s="1"/>
      <c r="AW643" s="1"/>
      <c r="AX643" s="1"/>
      <c r="AY643" s="1"/>
      <c r="AZ643" s="1"/>
      <c r="BA643" s="1"/>
      <c r="BB643" s="1"/>
      <c r="BC643" s="1"/>
      <c r="BD643" s="1"/>
      <c r="BE643" s="1"/>
      <c r="BF643" s="1"/>
      <c r="BG643" s="1"/>
      <c r="BH643" s="1"/>
      <c r="BI643" s="1"/>
      <c r="BJ643" s="1"/>
      <c r="BK643" s="1"/>
      <c r="BL643" s="1"/>
      <c r="BM643" s="1"/>
      <c r="BN643" s="1"/>
      <c r="BO643" s="1"/>
      <c r="BP643" s="1"/>
      <c r="BQ643" s="1"/>
      <c r="BR643" s="1"/>
      <c r="BS643" s="1"/>
      <c r="BT643" s="1"/>
      <c r="BU643" s="1"/>
      <c r="BV643" s="1"/>
      <c r="BW643" s="1"/>
      <c r="BX643" s="1"/>
      <c r="BY643" s="1"/>
      <c r="BZ643" s="1"/>
      <c r="CA643" s="1"/>
      <c r="CB643" s="1"/>
      <c r="CC643" s="1"/>
      <c r="CD643" s="1"/>
      <c r="CE643" s="1"/>
      <c r="CF643" s="1"/>
      <c r="CG643" s="1"/>
      <c r="CH643" s="1"/>
      <c r="CI643" s="1"/>
      <c r="CJ643" s="1"/>
      <c r="CK643" s="1"/>
      <c r="CL643" s="1"/>
      <c r="CM643" s="1"/>
      <c r="CN643" s="1"/>
      <c r="CO643" s="1"/>
      <c r="CP643" s="1"/>
      <c r="CQ643" s="1"/>
    </row>
    <row r="644" spans="24:95">
      <c r="X644" s="1"/>
      <c r="Y644" s="1"/>
      <c r="Z644" s="1"/>
      <c r="AA644" s="1"/>
      <c r="AB644" s="1"/>
      <c r="AC644" s="1"/>
      <c r="AD644" s="1"/>
      <c r="AE644" s="1"/>
      <c r="AF644" s="1"/>
      <c r="AG644" s="1"/>
      <c r="AH644" s="1"/>
      <c r="AI644" s="1"/>
      <c r="AJ644" s="1"/>
      <c r="AK644" s="1"/>
      <c r="AL644" s="1"/>
      <c r="AM644" s="1"/>
      <c r="AN644" s="1"/>
      <c r="AO644" s="1"/>
      <c r="AP644" s="1"/>
      <c r="AQ644" s="1"/>
      <c r="AR644" s="1"/>
      <c r="AS644" s="1"/>
      <c r="AT644" s="1"/>
      <c r="AU644" s="1"/>
      <c r="AV644" s="1"/>
      <c r="AW644" s="1"/>
      <c r="AX644" s="1"/>
      <c r="AY644" s="1"/>
      <c r="AZ644" s="1"/>
      <c r="BA644" s="1"/>
      <c r="BB644" s="1"/>
      <c r="BC644" s="1"/>
      <c r="BD644" s="1"/>
      <c r="BE644" s="1"/>
      <c r="BF644" s="1"/>
      <c r="BG644" s="1"/>
      <c r="BH644" s="1"/>
      <c r="BI644" s="1"/>
      <c r="BJ644" s="1"/>
      <c r="BK644" s="1"/>
      <c r="BL644" s="1"/>
      <c r="BM644" s="1"/>
      <c r="BN644" s="1"/>
      <c r="BO644" s="1"/>
      <c r="BP644" s="1"/>
      <c r="BQ644" s="1"/>
      <c r="BR644" s="1"/>
      <c r="BS644" s="1"/>
      <c r="BT644" s="1"/>
      <c r="BU644" s="1"/>
      <c r="BV644" s="1"/>
      <c r="BW644" s="1"/>
      <c r="BX644" s="1"/>
      <c r="BY644" s="1"/>
      <c r="BZ644" s="1"/>
      <c r="CA644" s="1"/>
      <c r="CB644" s="1"/>
      <c r="CC644" s="1"/>
      <c r="CD644" s="1"/>
      <c r="CE644" s="1"/>
      <c r="CF644" s="1"/>
      <c r="CG644" s="1"/>
      <c r="CH644" s="1"/>
      <c r="CI644" s="1"/>
      <c r="CJ644" s="1"/>
      <c r="CK644" s="1"/>
      <c r="CL644" s="1"/>
      <c r="CM644" s="1"/>
      <c r="CN644" s="1"/>
      <c r="CO644" s="1"/>
      <c r="CP644" s="1"/>
      <c r="CQ644" s="1"/>
    </row>
    <row r="645" spans="24:95">
      <c r="X645" s="1"/>
      <c r="Y645" s="1"/>
      <c r="Z645" s="1"/>
      <c r="AA645" s="1"/>
      <c r="AB645" s="1"/>
      <c r="AC645" s="1"/>
      <c r="AD645" s="1"/>
      <c r="AE645" s="1"/>
      <c r="AF645" s="1"/>
      <c r="AG645" s="1"/>
      <c r="AH645" s="1"/>
      <c r="AI645" s="1"/>
      <c r="AJ645" s="1"/>
      <c r="AK645" s="1"/>
      <c r="AL645" s="1"/>
      <c r="AM645" s="1"/>
      <c r="AN645" s="1"/>
      <c r="AO645" s="1"/>
      <c r="AP645" s="1"/>
      <c r="AQ645" s="1"/>
      <c r="AR645" s="1"/>
      <c r="AS645" s="1"/>
      <c r="AT645" s="1"/>
      <c r="AU645" s="1"/>
      <c r="AV645" s="1"/>
      <c r="AW645" s="1"/>
      <c r="AX645" s="1"/>
      <c r="AY645" s="1"/>
      <c r="AZ645" s="1"/>
      <c r="BA645" s="1"/>
      <c r="BB645" s="1"/>
      <c r="BC645" s="1"/>
      <c r="BD645" s="1"/>
      <c r="BE645" s="1"/>
      <c r="BF645" s="1"/>
      <c r="BG645" s="1"/>
      <c r="BH645" s="1"/>
      <c r="BI645" s="1"/>
      <c r="BJ645" s="1"/>
      <c r="BK645" s="1"/>
      <c r="BL645" s="1"/>
      <c r="BM645" s="1"/>
      <c r="BN645" s="1"/>
      <c r="BO645" s="1"/>
      <c r="BP645" s="1"/>
      <c r="BQ645" s="1"/>
      <c r="BR645" s="1"/>
      <c r="BS645" s="1"/>
      <c r="BT645" s="1"/>
      <c r="BU645" s="1"/>
      <c r="BV645" s="1"/>
      <c r="BW645" s="1"/>
      <c r="BX645" s="1"/>
      <c r="BY645" s="1"/>
      <c r="BZ645" s="1"/>
      <c r="CA645" s="1"/>
      <c r="CB645" s="1"/>
      <c r="CC645" s="1"/>
      <c r="CD645" s="1"/>
      <c r="CE645" s="1"/>
      <c r="CF645" s="1"/>
      <c r="CG645" s="1"/>
      <c r="CH645" s="1"/>
      <c r="CI645" s="1"/>
      <c r="CJ645" s="1"/>
      <c r="CK645" s="1"/>
      <c r="CL645" s="1"/>
      <c r="CM645" s="1"/>
      <c r="CN645" s="1"/>
      <c r="CO645" s="1"/>
      <c r="CP645" s="1"/>
      <c r="CQ645" s="1"/>
    </row>
    <row r="646" spans="24:95">
      <c r="X646" s="1"/>
      <c r="Y646" s="1"/>
      <c r="Z646" s="1"/>
      <c r="AA646" s="1"/>
      <c r="AB646" s="1"/>
      <c r="AC646" s="1"/>
      <c r="AD646" s="1"/>
      <c r="AE646" s="1"/>
      <c r="AF646" s="1"/>
      <c r="AG646" s="1"/>
      <c r="AH646" s="1"/>
      <c r="AI646" s="1"/>
      <c r="AJ646" s="1"/>
      <c r="AK646" s="1"/>
      <c r="AL646" s="1"/>
      <c r="AM646" s="1"/>
      <c r="AN646" s="1"/>
      <c r="AO646" s="1"/>
      <c r="AP646" s="1"/>
      <c r="AQ646" s="1"/>
      <c r="AR646" s="1"/>
      <c r="AS646" s="1"/>
      <c r="AT646" s="1"/>
      <c r="AU646" s="1"/>
      <c r="AV646" s="1"/>
      <c r="AW646" s="1"/>
      <c r="AX646" s="1"/>
      <c r="AY646" s="1"/>
      <c r="AZ646" s="1"/>
      <c r="BA646" s="1"/>
      <c r="BB646" s="1"/>
      <c r="BC646" s="1"/>
      <c r="BD646" s="1"/>
      <c r="BE646" s="1"/>
      <c r="BF646" s="1"/>
      <c r="BG646" s="1"/>
      <c r="BH646" s="1"/>
      <c r="BI646" s="1"/>
      <c r="BJ646" s="1"/>
      <c r="BK646" s="1"/>
      <c r="BL646" s="1"/>
      <c r="BM646" s="1"/>
      <c r="BN646" s="1"/>
      <c r="BO646" s="1"/>
      <c r="BP646" s="1"/>
      <c r="BQ646" s="1"/>
      <c r="BR646" s="1"/>
      <c r="BS646" s="1"/>
      <c r="BT646" s="1"/>
      <c r="BU646" s="1"/>
      <c r="BV646" s="1"/>
      <c r="BW646" s="1"/>
      <c r="BX646" s="1"/>
      <c r="BY646" s="1"/>
      <c r="BZ646" s="1"/>
      <c r="CA646" s="1"/>
      <c r="CB646" s="1"/>
      <c r="CC646" s="1"/>
      <c r="CD646" s="1"/>
      <c r="CE646" s="1"/>
      <c r="CF646" s="1"/>
      <c r="CG646" s="1"/>
      <c r="CH646" s="1"/>
      <c r="CI646" s="1"/>
      <c r="CJ646" s="1"/>
      <c r="CK646" s="1"/>
      <c r="CL646" s="1"/>
      <c r="CM646" s="1"/>
      <c r="CN646" s="1"/>
      <c r="CO646" s="1"/>
      <c r="CP646" s="1"/>
      <c r="CQ646" s="1"/>
    </row>
    <row r="647" spans="24:95">
      <c r="X647" s="1"/>
      <c r="Y647" s="1"/>
      <c r="Z647" s="1"/>
      <c r="AA647" s="1"/>
      <c r="AB647" s="1"/>
      <c r="AC647" s="1"/>
      <c r="AD647" s="1"/>
      <c r="AE647" s="1"/>
      <c r="AF647" s="1"/>
      <c r="AG647" s="1"/>
      <c r="AH647" s="1"/>
      <c r="AI647" s="1"/>
      <c r="AJ647" s="1"/>
      <c r="AK647" s="1"/>
      <c r="AL647" s="1"/>
      <c r="AM647" s="1"/>
      <c r="AN647" s="1"/>
      <c r="AO647" s="1"/>
      <c r="AP647" s="1"/>
      <c r="AQ647" s="1"/>
      <c r="AR647" s="1"/>
      <c r="AS647" s="1"/>
      <c r="AT647" s="1"/>
      <c r="AU647" s="1"/>
      <c r="AV647" s="1"/>
      <c r="AW647" s="1"/>
      <c r="AX647" s="1"/>
      <c r="AY647" s="1"/>
      <c r="AZ647" s="1"/>
      <c r="BA647" s="1"/>
      <c r="BB647" s="1"/>
      <c r="BC647" s="1"/>
      <c r="BD647" s="1"/>
      <c r="BE647" s="1"/>
      <c r="BF647" s="1"/>
      <c r="BG647" s="1"/>
      <c r="BH647" s="1"/>
      <c r="BI647" s="1"/>
      <c r="BJ647" s="1"/>
      <c r="BK647" s="1"/>
      <c r="BL647" s="1"/>
      <c r="BM647" s="1"/>
      <c r="BN647" s="1"/>
      <c r="BO647" s="1"/>
      <c r="BP647" s="1"/>
      <c r="BQ647" s="1"/>
      <c r="BR647" s="1"/>
      <c r="BS647" s="1"/>
      <c r="BT647" s="1"/>
      <c r="BU647" s="1"/>
      <c r="BV647" s="1"/>
      <c r="BW647" s="1"/>
      <c r="BX647" s="1"/>
      <c r="BY647" s="1"/>
      <c r="BZ647" s="1"/>
      <c r="CA647" s="1"/>
      <c r="CB647" s="1"/>
      <c r="CC647" s="1"/>
      <c r="CD647" s="1"/>
      <c r="CE647" s="1"/>
      <c r="CF647" s="1"/>
      <c r="CG647" s="1"/>
      <c r="CH647" s="1"/>
      <c r="CI647" s="1"/>
      <c r="CJ647" s="1"/>
      <c r="CK647" s="1"/>
      <c r="CL647" s="1"/>
      <c r="CM647" s="1"/>
      <c r="CN647" s="1"/>
      <c r="CO647" s="1"/>
      <c r="CP647" s="1"/>
      <c r="CQ647" s="1"/>
    </row>
    <row r="648" spans="24:95">
      <c r="X648" s="1"/>
      <c r="Y648" s="1"/>
      <c r="Z648" s="1"/>
      <c r="AA648" s="1"/>
      <c r="AB648" s="1"/>
      <c r="AC648" s="1"/>
      <c r="AD648" s="1"/>
      <c r="AE648" s="1"/>
      <c r="AF648" s="1"/>
      <c r="AG648" s="1"/>
      <c r="AH648" s="1"/>
      <c r="AI648" s="1"/>
      <c r="AJ648" s="1"/>
      <c r="AK648" s="1"/>
      <c r="AL648" s="1"/>
      <c r="AM648" s="1"/>
      <c r="AN648" s="1"/>
      <c r="AO648" s="1"/>
      <c r="AP648" s="1"/>
      <c r="AQ648" s="1"/>
      <c r="AR648" s="1"/>
      <c r="AS648" s="1"/>
      <c r="AT648" s="1"/>
      <c r="AU648" s="1"/>
      <c r="AV648" s="1"/>
      <c r="AW648" s="1"/>
      <c r="AX648" s="1"/>
      <c r="AY648" s="1"/>
      <c r="AZ648" s="1"/>
      <c r="BA648" s="1"/>
      <c r="BB648" s="1"/>
      <c r="BC648" s="1"/>
      <c r="BD648" s="1"/>
      <c r="BE648" s="1"/>
      <c r="BF648" s="1"/>
      <c r="BG648" s="1"/>
      <c r="BH648" s="1"/>
      <c r="BI648" s="1"/>
      <c r="BJ648" s="1"/>
      <c r="BK648" s="1"/>
      <c r="BL648" s="1"/>
      <c r="BM648" s="1"/>
      <c r="BN648" s="1"/>
      <c r="BO648" s="1"/>
      <c r="BP648" s="1"/>
      <c r="BQ648" s="1"/>
      <c r="BR648" s="1"/>
      <c r="BS648" s="1"/>
      <c r="BT648" s="1"/>
      <c r="BU648" s="1"/>
      <c r="BV648" s="1"/>
      <c r="BW648" s="1"/>
      <c r="BX648" s="1"/>
      <c r="BY648" s="1"/>
      <c r="BZ648" s="1"/>
      <c r="CA648" s="1"/>
      <c r="CB648" s="1"/>
      <c r="CC648" s="1"/>
      <c r="CD648" s="1"/>
      <c r="CE648" s="1"/>
      <c r="CF648" s="1"/>
      <c r="CG648" s="1"/>
      <c r="CH648" s="1"/>
      <c r="CI648" s="1"/>
      <c r="CJ648" s="1"/>
      <c r="CK648" s="1"/>
      <c r="CL648" s="1"/>
      <c r="CM648" s="1"/>
      <c r="CN648" s="1"/>
      <c r="CO648" s="1"/>
      <c r="CP648" s="1"/>
      <c r="CQ648" s="1"/>
    </row>
    <row r="649" spans="24:95">
      <c r="X649" s="1"/>
      <c r="Y649" s="1"/>
      <c r="Z649" s="1"/>
      <c r="AA649" s="1"/>
      <c r="AB649" s="1"/>
      <c r="AC649" s="1"/>
      <c r="AD649" s="1"/>
      <c r="AE649" s="1"/>
      <c r="AF649" s="1"/>
      <c r="AG649" s="1"/>
      <c r="AH649" s="1"/>
      <c r="AI649" s="1"/>
      <c r="AJ649" s="1"/>
      <c r="AK649" s="1"/>
      <c r="AL649" s="1"/>
      <c r="AM649" s="1"/>
      <c r="AN649" s="1"/>
      <c r="AO649" s="1"/>
      <c r="AP649" s="1"/>
      <c r="AQ649" s="1"/>
      <c r="AR649" s="1"/>
      <c r="AS649" s="1"/>
      <c r="AT649" s="1"/>
      <c r="AU649" s="1"/>
      <c r="AV649" s="1"/>
      <c r="AW649" s="1"/>
      <c r="AX649" s="1"/>
      <c r="AY649" s="1"/>
      <c r="AZ649" s="1"/>
      <c r="BA649" s="1"/>
      <c r="BB649" s="1"/>
      <c r="BC649" s="1"/>
      <c r="BD649" s="1"/>
      <c r="BE649" s="1"/>
      <c r="BF649" s="1"/>
      <c r="BG649" s="1"/>
      <c r="BH649" s="1"/>
      <c r="BI649" s="1"/>
      <c r="BJ649" s="1"/>
      <c r="BK649" s="1"/>
      <c r="BL649" s="1"/>
      <c r="BM649" s="1"/>
      <c r="BN649" s="1"/>
      <c r="BO649" s="1"/>
      <c r="BP649" s="1"/>
      <c r="BQ649" s="1"/>
      <c r="BR649" s="1"/>
      <c r="BS649" s="1"/>
      <c r="BT649" s="1"/>
      <c r="BU649" s="1"/>
      <c r="BV649" s="1"/>
      <c r="BW649" s="1"/>
      <c r="BX649" s="1"/>
      <c r="BY649" s="1"/>
      <c r="BZ649" s="1"/>
      <c r="CA649" s="1"/>
      <c r="CB649" s="1"/>
      <c r="CC649" s="1"/>
      <c r="CD649" s="1"/>
      <c r="CE649" s="1"/>
      <c r="CF649" s="1"/>
      <c r="CG649" s="1"/>
      <c r="CH649" s="1"/>
      <c r="CI649" s="1"/>
      <c r="CJ649" s="1"/>
      <c r="CK649" s="1"/>
      <c r="CL649" s="1"/>
      <c r="CM649" s="1"/>
      <c r="CN649" s="1"/>
      <c r="CO649" s="1"/>
      <c r="CP649" s="1"/>
      <c r="CQ649" s="1"/>
    </row>
    <row r="650" spans="24:95">
      <c r="X650" s="1"/>
      <c r="Y650" s="1"/>
      <c r="Z650" s="1"/>
      <c r="AA650" s="1"/>
      <c r="AB650" s="1"/>
      <c r="AC650" s="1"/>
      <c r="AD650" s="1"/>
      <c r="AE650" s="1"/>
      <c r="AF650" s="1"/>
      <c r="AG650" s="1"/>
      <c r="AH650" s="1"/>
      <c r="AI650" s="1"/>
      <c r="AJ650" s="1"/>
      <c r="AK650" s="1"/>
      <c r="AL650" s="1"/>
      <c r="AM650" s="1"/>
      <c r="AN650" s="1"/>
      <c r="AO650" s="1"/>
      <c r="AP650" s="1"/>
      <c r="AQ650" s="1"/>
      <c r="AR650" s="1"/>
      <c r="AS650" s="1"/>
      <c r="AT650" s="1"/>
      <c r="AU650" s="1"/>
      <c r="AV650" s="1"/>
      <c r="AW650" s="1"/>
      <c r="AX650" s="1"/>
      <c r="AY650" s="1"/>
      <c r="AZ650" s="1"/>
      <c r="BA650" s="1"/>
      <c r="BB650" s="1"/>
      <c r="BC650" s="1"/>
      <c r="BD650" s="1"/>
      <c r="BE650" s="1"/>
      <c r="BF650" s="1"/>
      <c r="BG650" s="1"/>
      <c r="BH650" s="1"/>
      <c r="BI650" s="1"/>
      <c r="BJ650" s="1"/>
      <c r="BK650" s="1"/>
      <c r="BL650" s="1"/>
      <c r="BM650" s="1"/>
      <c r="BN650" s="1"/>
      <c r="BO650" s="1"/>
      <c r="BP650" s="1"/>
      <c r="BQ650" s="1"/>
      <c r="BR650" s="1"/>
      <c r="BS650" s="1"/>
      <c r="BT650" s="1"/>
      <c r="BU650" s="1"/>
      <c r="BV650" s="1"/>
      <c r="BW650" s="1"/>
      <c r="BX650" s="1"/>
      <c r="BY650" s="1"/>
      <c r="BZ650" s="1"/>
      <c r="CA650" s="1"/>
      <c r="CB650" s="1"/>
      <c r="CC650" s="1"/>
      <c r="CD650" s="1"/>
      <c r="CE650" s="1"/>
      <c r="CF650" s="1"/>
      <c r="CG650" s="1"/>
      <c r="CH650" s="1"/>
      <c r="CI650" s="1"/>
      <c r="CJ650" s="1"/>
      <c r="CK650" s="1"/>
      <c r="CL650" s="1"/>
      <c r="CM650" s="1"/>
      <c r="CN650" s="1"/>
      <c r="CO650" s="1"/>
      <c r="CP650" s="1"/>
      <c r="CQ650" s="1"/>
    </row>
    <row r="651" spans="24:95">
      <c r="X651" s="1"/>
      <c r="Y651" s="1"/>
      <c r="Z651" s="1"/>
      <c r="AA651" s="1"/>
      <c r="AB651" s="1"/>
      <c r="AC651" s="1"/>
      <c r="AD651" s="1"/>
      <c r="AE651" s="1"/>
      <c r="AF651" s="1"/>
      <c r="AG651" s="1"/>
      <c r="AH651" s="1"/>
      <c r="AI651" s="1"/>
      <c r="AJ651" s="1"/>
      <c r="AK651" s="1"/>
      <c r="AL651" s="1"/>
      <c r="AM651" s="1"/>
      <c r="AN651" s="1"/>
      <c r="AO651" s="1"/>
      <c r="AP651" s="1"/>
      <c r="AQ651" s="1"/>
      <c r="AR651" s="1"/>
      <c r="AS651" s="1"/>
      <c r="AT651" s="1"/>
      <c r="AU651" s="1"/>
      <c r="AV651" s="1"/>
      <c r="AW651" s="1"/>
      <c r="AX651" s="1"/>
      <c r="AY651" s="1"/>
      <c r="AZ651" s="1"/>
      <c r="BA651" s="1"/>
      <c r="BB651" s="1"/>
      <c r="BC651" s="1"/>
      <c r="BD651" s="1"/>
      <c r="BE651" s="1"/>
      <c r="BF651" s="1"/>
      <c r="BG651" s="1"/>
      <c r="BH651" s="1"/>
      <c r="BI651" s="1"/>
      <c r="BJ651" s="1"/>
      <c r="BK651" s="1"/>
      <c r="BL651" s="1"/>
      <c r="BM651" s="1"/>
      <c r="BN651" s="1"/>
      <c r="BO651" s="1"/>
      <c r="BP651" s="1"/>
      <c r="BQ651" s="1"/>
      <c r="BR651" s="1"/>
      <c r="BS651" s="1"/>
      <c r="BT651" s="1"/>
      <c r="BU651" s="1"/>
      <c r="BV651" s="1"/>
      <c r="BW651" s="1"/>
      <c r="BX651" s="1"/>
      <c r="BY651" s="1"/>
      <c r="BZ651" s="1"/>
      <c r="CA651" s="1"/>
      <c r="CB651" s="1"/>
      <c r="CC651" s="1"/>
      <c r="CD651" s="1"/>
      <c r="CE651" s="1"/>
      <c r="CF651" s="1"/>
      <c r="CG651" s="1"/>
      <c r="CH651" s="1"/>
      <c r="CI651" s="1"/>
      <c r="CJ651" s="1"/>
      <c r="CK651" s="1"/>
      <c r="CL651" s="1"/>
      <c r="CM651" s="1"/>
      <c r="CN651" s="1"/>
      <c r="CO651" s="1"/>
      <c r="CP651" s="1"/>
      <c r="CQ651" s="1"/>
    </row>
    <row r="652" spans="24:95">
      <c r="X652" s="1"/>
      <c r="Y652" s="1"/>
      <c r="Z652" s="1"/>
      <c r="AA652" s="1"/>
      <c r="AB652" s="1"/>
      <c r="AC652" s="1"/>
      <c r="AD652" s="1"/>
      <c r="AE652" s="1"/>
      <c r="AF652" s="1"/>
      <c r="AG652" s="1"/>
      <c r="AH652" s="1"/>
      <c r="AI652" s="1"/>
      <c r="AJ652" s="1"/>
      <c r="AK652" s="1"/>
      <c r="AL652" s="1"/>
      <c r="AM652" s="1"/>
      <c r="AN652" s="1"/>
      <c r="AO652" s="1"/>
      <c r="AP652" s="1"/>
      <c r="AQ652" s="1"/>
      <c r="AR652" s="1"/>
      <c r="AS652" s="1"/>
      <c r="AT652" s="1"/>
      <c r="AU652" s="1"/>
      <c r="AV652" s="1"/>
      <c r="AW652" s="1"/>
      <c r="AX652" s="1"/>
      <c r="AY652" s="1"/>
      <c r="AZ652" s="1"/>
      <c r="BA652" s="1"/>
      <c r="BB652" s="1"/>
      <c r="BC652" s="1"/>
      <c r="BD652" s="1"/>
      <c r="BE652" s="1"/>
      <c r="BF652" s="1"/>
      <c r="BG652" s="1"/>
      <c r="BH652" s="1"/>
      <c r="BI652" s="1"/>
      <c r="BJ652" s="1"/>
      <c r="BK652" s="1"/>
      <c r="BL652" s="1"/>
      <c r="BM652" s="1"/>
      <c r="BN652" s="1"/>
      <c r="BO652" s="1"/>
      <c r="BP652" s="1"/>
      <c r="BQ652" s="1"/>
      <c r="BR652" s="1"/>
      <c r="BS652" s="1"/>
      <c r="BT652" s="1"/>
      <c r="BU652" s="1"/>
      <c r="BV652" s="1"/>
      <c r="BW652" s="1"/>
      <c r="BX652" s="1"/>
      <c r="BY652" s="1"/>
      <c r="BZ652" s="1"/>
      <c r="CA652" s="1"/>
      <c r="CB652" s="1"/>
      <c r="CC652" s="1"/>
      <c r="CD652" s="1"/>
      <c r="CE652" s="1"/>
      <c r="CF652" s="1"/>
      <c r="CG652" s="1"/>
      <c r="CH652" s="1"/>
      <c r="CI652" s="1"/>
      <c r="CJ652" s="1"/>
      <c r="CK652" s="1"/>
      <c r="CL652" s="1"/>
      <c r="CM652" s="1"/>
      <c r="CN652" s="1"/>
      <c r="CO652" s="1"/>
      <c r="CP652" s="1"/>
      <c r="CQ652" s="1"/>
    </row>
    <row r="653" spans="24:95">
      <c r="X653" s="1"/>
      <c r="Y653" s="1"/>
      <c r="Z653" s="1"/>
      <c r="AA653" s="1"/>
      <c r="AB653" s="1"/>
      <c r="AC653" s="1"/>
      <c r="AD653" s="1"/>
      <c r="AE653" s="1"/>
      <c r="AF653" s="1"/>
      <c r="AG653" s="1"/>
      <c r="AH653" s="1"/>
      <c r="AI653" s="1"/>
      <c r="AJ653" s="1"/>
      <c r="AK653" s="1"/>
      <c r="AL653" s="1"/>
      <c r="AM653" s="1"/>
      <c r="AN653" s="1"/>
      <c r="AO653" s="1"/>
      <c r="AP653" s="1"/>
      <c r="AQ653" s="1"/>
      <c r="AR653" s="1"/>
      <c r="AS653" s="1"/>
      <c r="AT653" s="1"/>
      <c r="AU653" s="1"/>
      <c r="AV653" s="1"/>
      <c r="AW653" s="1"/>
      <c r="AX653" s="1"/>
      <c r="AY653" s="1"/>
      <c r="AZ653" s="1"/>
      <c r="BA653" s="1"/>
      <c r="BB653" s="1"/>
      <c r="BC653" s="1"/>
      <c r="BD653" s="1"/>
      <c r="BE653" s="1"/>
      <c r="BF653" s="1"/>
      <c r="BG653" s="1"/>
      <c r="BH653" s="1"/>
      <c r="BI653" s="1"/>
      <c r="BJ653" s="1"/>
      <c r="BK653" s="1"/>
      <c r="BL653" s="1"/>
      <c r="BM653" s="1"/>
      <c r="BN653" s="1"/>
      <c r="BO653" s="1"/>
      <c r="BP653" s="1"/>
      <c r="BQ653" s="1"/>
      <c r="BR653" s="1"/>
      <c r="BS653" s="1"/>
      <c r="BT653" s="1"/>
      <c r="BU653" s="1"/>
      <c r="BV653" s="1"/>
      <c r="BW653" s="1"/>
      <c r="BX653" s="1"/>
      <c r="BY653" s="1"/>
      <c r="BZ653" s="1"/>
      <c r="CA653" s="1"/>
      <c r="CB653" s="1"/>
      <c r="CC653" s="1"/>
      <c r="CD653" s="1"/>
      <c r="CE653" s="1"/>
      <c r="CF653" s="1"/>
      <c r="CG653" s="1"/>
      <c r="CH653" s="1"/>
      <c r="CI653" s="1"/>
      <c r="CJ653" s="1"/>
      <c r="CK653" s="1"/>
      <c r="CL653" s="1"/>
      <c r="CM653" s="1"/>
      <c r="CN653" s="1"/>
      <c r="CO653" s="1"/>
      <c r="CP653" s="1"/>
      <c r="CQ653" s="1"/>
    </row>
    <row r="654" spans="24:95">
      <c r="X654" s="1"/>
      <c r="Y654" s="1"/>
      <c r="Z654" s="1"/>
      <c r="AA654" s="1"/>
      <c r="AB654" s="1"/>
      <c r="AC654" s="1"/>
      <c r="AD654" s="1"/>
      <c r="AE654" s="1"/>
      <c r="AF654" s="1"/>
      <c r="AG654" s="1"/>
      <c r="AH654" s="1"/>
      <c r="AI654" s="1"/>
      <c r="AJ654" s="1"/>
      <c r="AK654" s="1"/>
      <c r="AL654" s="1"/>
      <c r="AM654" s="1"/>
      <c r="AN654" s="1"/>
      <c r="AO654" s="1"/>
      <c r="AP654" s="1"/>
      <c r="AQ654" s="1"/>
      <c r="AR654" s="1"/>
      <c r="AS654" s="1"/>
      <c r="AT654" s="1"/>
      <c r="AU654" s="1"/>
      <c r="AV654" s="1"/>
      <c r="AW654" s="1"/>
      <c r="AX654" s="1"/>
      <c r="AY654" s="1"/>
      <c r="AZ654" s="1"/>
      <c r="BA654" s="1"/>
      <c r="BB654" s="1"/>
      <c r="BC654" s="1"/>
      <c r="BD654" s="1"/>
      <c r="BE654" s="1"/>
      <c r="BF654" s="1"/>
      <c r="BG654" s="1"/>
      <c r="BH654" s="1"/>
      <c r="BI654" s="1"/>
      <c r="BJ654" s="1"/>
      <c r="BK654" s="1"/>
      <c r="BL654" s="1"/>
      <c r="BM654" s="1"/>
      <c r="BN654" s="1"/>
      <c r="BO654" s="1"/>
      <c r="BP654" s="1"/>
      <c r="BQ654" s="1"/>
      <c r="BR654" s="1"/>
      <c r="BS654" s="1"/>
      <c r="BT654" s="1"/>
      <c r="BU654" s="1"/>
      <c r="BV654" s="1"/>
      <c r="BW654" s="1"/>
      <c r="BX654" s="1"/>
      <c r="BY654" s="1"/>
      <c r="BZ654" s="1"/>
      <c r="CA654" s="1"/>
      <c r="CB654" s="1"/>
      <c r="CC654" s="1"/>
      <c r="CD654" s="1"/>
      <c r="CE654" s="1"/>
      <c r="CF654" s="1"/>
      <c r="CG654" s="1"/>
      <c r="CH654" s="1"/>
      <c r="CI654" s="1"/>
      <c r="CJ654" s="1"/>
      <c r="CK654" s="1"/>
      <c r="CL654" s="1"/>
      <c r="CM654" s="1"/>
      <c r="CN654" s="1"/>
      <c r="CO654" s="1"/>
      <c r="CP654" s="1"/>
      <c r="CQ654" s="1"/>
    </row>
    <row r="655" spans="24:95">
      <c r="X655" s="1"/>
      <c r="Y655" s="1"/>
      <c r="Z655" s="1"/>
      <c r="AA655" s="1"/>
      <c r="AB655" s="1"/>
      <c r="AC655" s="1"/>
      <c r="AD655" s="1"/>
      <c r="AE655" s="1"/>
      <c r="AF655" s="1"/>
      <c r="AG655" s="1"/>
      <c r="AH655" s="1"/>
      <c r="AI655" s="1"/>
      <c r="AJ655" s="1"/>
      <c r="AK655" s="1"/>
      <c r="AL655" s="1"/>
      <c r="AM655" s="1"/>
      <c r="AN655" s="1"/>
      <c r="AO655" s="1"/>
      <c r="AP655" s="1"/>
      <c r="AQ655" s="1"/>
      <c r="AR655" s="1"/>
      <c r="AS655" s="1"/>
      <c r="AT655" s="1"/>
      <c r="AU655" s="1"/>
      <c r="AV655" s="1"/>
      <c r="AW655" s="1"/>
      <c r="AX655" s="1"/>
      <c r="AY655" s="1"/>
      <c r="AZ655" s="1"/>
      <c r="BA655" s="1"/>
      <c r="BB655" s="1"/>
      <c r="BC655" s="1"/>
      <c r="BD655" s="1"/>
      <c r="BE655" s="1"/>
      <c r="BF655" s="1"/>
      <c r="BG655" s="1"/>
      <c r="BH655" s="1"/>
      <c r="BI655" s="1"/>
      <c r="BJ655" s="1"/>
      <c r="BK655" s="1"/>
      <c r="BL655" s="1"/>
      <c r="BM655" s="1"/>
      <c r="BN655" s="1"/>
      <c r="BO655" s="1"/>
      <c r="BP655" s="1"/>
      <c r="BQ655" s="1"/>
      <c r="BR655" s="1"/>
      <c r="BS655" s="1"/>
      <c r="BT655" s="1"/>
      <c r="BU655" s="1"/>
      <c r="BV655" s="1"/>
      <c r="BW655" s="1"/>
      <c r="BX655" s="1"/>
      <c r="BY655" s="1"/>
      <c r="BZ655" s="1"/>
      <c r="CA655" s="1"/>
      <c r="CB655" s="1"/>
      <c r="CC655" s="1"/>
      <c r="CD655" s="1"/>
      <c r="CE655" s="1"/>
      <c r="CF655" s="1"/>
      <c r="CG655" s="1"/>
      <c r="CH655" s="1"/>
      <c r="CI655" s="1"/>
      <c r="CJ655" s="1"/>
      <c r="CK655" s="1"/>
      <c r="CL655" s="1"/>
      <c r="CM655" s="1"/>
      <c r="CN655" s="1"/>
      <c r="CO655" s="1"/>
      <c r="CP655" s="1"/>
      <c r="CQ655" s="1"/>
    </row>
    <row r="656" spans="24:95">
      <c r="X656" s="1"/>
      <c r="Y656" s="1"/>
      <c r="Z656" s="1"/>
      <c r="AA656" s="1"/>
      <c r="AB656" s="1"/>
      <c r="AC656" s="1"/>
      <c r="AD656" s="1"/>
      <c r="AE656" s="1"/>
      <c r="AF656" s="1"/>
      <c r="AG656" s="1"/>
      <c r="AH656" s="1"/>
      <c r="AI656" s="1"/>
      <c r="AJ656" s="1"/>
      <c r="AK656" s="1"/>
      <c r="AL656" s="1"/>
      <c r="AM656" s="1"/>
      <c r="AN656" s="1"/>
      <c r="AO656" s="1"/>
      <c r="AP656" s="1"/>
      <c r="AQ656" s="1"/>
      <c r="AR656" s="1"/>
      <c r="AS656" s="1"/>
      <c r="AT656" s="1"/>
      <c r="AU656" s="1"/>
      <c r="AV656" s="1"/>
      <c r="AW656" s="1"/>
      <c r="AX656" s="1"/>
      <c r="AY656" s="1"/>
      <c r="AZ656" s="1"/>
      <c r="BA656" s="1"/>
      <c r="BB656" s="1"/>
      <c r="BC656" s="1"/>
      <c r="BD656" s="1"/>
      <c r="BE656" s="1"/>
      <c r="BF656" s="1"/>
      <c r="BG656" s="1"/>
      <c r="BH656" s="1"/>
      <c r="BI656" s="1"/>
      <c r="BJ656" s="1"/>
      <c r="BK656" s="1"/>
      <c r="BL656" s="1"/>
      <c r="BM656" s="1"/>
      <c r="BN656" s="1"/>
      <c r="BO656" s="1"/>
      <c r="BP656" s="1"/>
      <c r="BQ656" s="1"/>
      <c r="BR656" s="1"/>
      <c r="BS656" s="1"/>
      <c r="BT656" s="1"/>
      <c r="BU656" s="1"/>
      <c r="BV656" s="1"/>
      <c r="BW656" s="1"/>
      <c r="BX656" s="1"/>
      <c r="BY656" s="1"/>
      <c r="BZ656" s="1"/>
      <c r="CA656" s="1"/>
      <c r="CB656" s="1"/>
      <c r="CC656" s="1"/>
      <c r="CD656" s="1"/>
      <c r="CE656" s="1"/>
      <c r="CF656" s="1"/>
      <c r="CG656" s="1"/>
      <c r="CH656" s="1"/>
      <c r="CI656" s="1"/>
      <c r="CJ656" s="1"/>
      <c r="CK656" s="1"/>
      <c r="CL656" s="1"/>
      <c r="CM656" s="1"/>
      <c r="CN656" s="1"/>
      <c r="CO656" s="1"/>
      <c r="CP656" s="1"/>
      <c r="CQ656" s="1"/>
    </row>
    <row r="657" spans="24:95">
      <c r="X657" s="1"/>
      <c r="Y657" s="1"/>
      <c r="Z657" s="1"/>
      <c r="AA657" s="1"/>
      <c r="AB657" s="1"/>
      <c r="AC657" s="1"/>
      <c r="AD657" s="1"/>
      <c r="AE657" s="1"/>
      <c r="AF657" s="1"/>
      <c r="AG657" s="1"/>
      <c r="AH657" s="1"/>
      <c r="AI657" s="1"/>
      <c r="AJ657" s="1"/>
      <c r="AK657" s="1"/>
      <c r="AL657" s="1"/>
      <c r="AM657" s="1"/>
      <c r="AN657" s="1"/>
      <c r="AO657" s="1"/>
      <c r="AP657" s="1"/>
      <c r="AQ657" s="1"/>
      <c r="AR657" s="1"/>
      <c r="AS657" s="1"/>
      <c r="AT657" s="1"/>
      <c r="AU657" s="1"/>
      <c r="AV657" s="1"/>
      <c r="AW657" s="1"/>
      <c r="AX657" s="1"/>
      <c r="AY657" s="1"/>
      <c r="AZ657" s="1"/>
      <c r="BA657" s="1"/>
      <c r="BB657" s="1"/>
      <c r="BC657" s="1"/>
      <c r="BD657" s="1"/>
      <c r="BE657" s="1"/>
      <c r="BF657" s="1"/>
      <c r="BG657" s="1"/>
      <c r="BH657" s="1"/>
      <c r="BI657" s="1"/>
      <c r="BJ657" s="1"/>
      <c r="BK657" s="1"/>
      <c r="BL657" s="1"/>
      <c r="BM657" s="1"/>
      <c r="BN657" s="1"/>
      <c r="BO657" s="1"/>
      <c r="BP657" s="1"/>
      <c r="BQ657" s="1"/>
      <c r="BR657" s="1"/>
      <c r="BS657" s="1"/>
      <c r="BT657" s="1"/>
      <c r="BU657" s="1"/>
      <c r="BV657" s="1"/>
      <c r="BW657" s="1"/>
      <c r="BX657" s="1"/>
      <c r="BY657" s="1"/>
      <c r="BZ657" s="1"/>
      <c r="CA657" s="1"/>
      <c r="CB657" s="1"/>
      <c r="CC657" s="1"/>
      <c r="CD657" s="1"/>
      <c r="CE657" s="1"/>
      <c r="CF657" s="1"/>
      <c r="CG657" s="1"/>
      <c r="CH657" s="1"/>
      <c r="CI657" s="1"/>
      <c r="CJ657" s="1"/>
      <c r="CK657" s="1"/>
      <c r="CL657" s="1"/>
      <c r="CM657" s="1"/>
      <c r="CN657" s="1"/>
      <c r="CO657" s="1"/>
      <c r="CP657" s="1"/>
      <c r="CQ657" s="1"/>
    </row>
    <row r="658" spans="24:95">
      <c r="X658" s="1"/>
      <c r="Y658" s="1"/>
      <c r="Z658" s="1"/>
      <c r="AA658" s="1"/>
      <c r="AB658" s="1"/>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AZ658" s="1"/>
      <c r="BA658" s="1"/>
      <c r="BB658" s="1"/>
      <c r="BC658" s="1"/>
      <c r="BD658" s="1"/>
      <c r="BE658" s="1"/>
      <c r="BF658" s="1"/>
      <c r="BG658" s="1"/>
      <c r="BH658" s="1"/>
      <c r="BI658" s="1"/>
      <c r="BJ658" s="1"/>
      <c r="BK658" s="1"/>
      <c r="BL658" s="1"/>
      <c r="BM658" s="1"/>
      <c r="BN658" s="1"/>
      <c r="BO658" s="1"/>
      <c r="BP658" s="1"/>
      <c r="BQ658" s="1"/>
      <c r="BR658" s="1"/>
      <c r="BS658" s="1"/>
      <c r="BT658" s="1"/>
      <c r="BU658" s="1"/>
      <c r="BV658" s="1"/>
      <c r="BW658" s="1"/>
      <c r="BX658" s="1"/>
      <c r="BY658" s="1"/>
      <c r="BZ658" s="1"/>
      <c r="CA658" s="1"/>
      <c r="CB658" s="1"/>
      <c r="CC658" s="1"/>
      <c r="CD658" s="1"/>
      <c r="CE658" s="1"/>
      <c r="CF658" s="1"/>
      <c r="CG658" s="1"/>
      <c r="CH658" s="1"/>
      <c r="CI658" s="1"/>
      <c r="CJ658" s="1"/>
      <c r="CK658" s="1"/>
      <c r="CL658" s="1"/>
      <c r="CM658" s="1"/>
      <c r="CN658" s="1"/>
      <c r="CO658" s="1"/>
      <c r="CP658" s="1"/>
      <c r="CQ658" s="1"/>
    </row>
    <row r="659" spans="24:95">
      <c r="X659" s="1"/>
      <c r="Y659" s="1"/>
      <c r="Z659" s="1"/>
      <c r="AA659" s="1"/>
      <c r="AB659" s="1"/>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AZ659" s="1"/>
      <c r="BA659" s="1"/>
      <c r="BB659" s="1"/>
      <c r="BC659" s="1"/>
      <c r="BD659" s="1"/>
      <c r="BE659" s="1"/>
      <c r="BF659" s="1"/>
      <c r="BG659" s="1"/>
      <c r="BH659" s="1"/>
      <c r="BI659" s="1"/>
      <c r="BJ659" s="1"/>
      <c r="BK659" s="1"/>
      <c r="BL659" s="1"/>
      <c r="BM659" s="1"/>
      <c r="BN659" s="1"/>
      <c r="BO659" s="1"/>
      <c r="BP659" s="1"/>
      <c r="BQ659" s="1"/>
      <c r="BR659" s="1"/>
      <c r="BS659" s="1"/>
      <c r="BT659" s="1"/>
      <c r="BU659" s="1"/>
      <c r="BV659" s="1"/>
      <c r="BW659" s="1"/>
      <c r="BX659" s="1"/>
      <c r="BY659" s="1"/>
      <c r="BZ659" s="1"/>
      <c r="CA659" s="1"/>
      <c r="CB659" s="1"/>
      <c r="CC659" s="1"/>
      <c r="CD659" s="1"/>
      <c r="CE659" s="1"/>
      <c r="CF659" s="1"/>
      <c r="CG659" s="1"/>
      <c r="CH659" s="1"/>
      <c r="CI659" s="1"/>
      <c r="CJ659" s="1"/>
      <c r="CK659" s="1"/>
      <c r="CL659" s="1"/>
      <c r="CM659" s="1"/>
      <c r="CN659" s="1"/>
      <c r="CO659" s="1"/>
      <c r="CP659" s="1"/>
      <c r="CQ659" s="1"/>
    </row>
    <row r="660" spans="24:95">
      <c r="X660" s="1"/>
      <c r="Y660" s="1"/>
      <c r="Z660" s="1"/>
      <c r="AA660" s="1"/>
      <c r="AB660" s="1"/>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AZ660" s="1"/>
      <c r="BA660" s="1"/>
      <c r="BB660" s="1"/>
      <c r="BC660" s="1"/>
      <c r="BD660" s="1"/>
      <c r="BE660" s="1"/>
      <c r="BF660" s="1"/>
      <c r="BG660" s="1"/>
      <c r="BH660" s="1"/>
      <c r="BI660" s="1"/>
      <c r="BJ660" s="1"/>
      <c r="BK660" s="1"/>
      <c r="BL660" s="1"/>
      <c r="BM660" s="1"/>
      <c r="BN660" s="1"/>
      <c r="BO660" s="1"/>
      <c r="BP660" s="1"/>
      <c r="BQ660" s="1"/>
      <c r="BR660" s="1"/>
      <c r="BS660" s="1"/>
      <c r="BT660" s="1"/>
      <c r="BU660" s="1"/>
      <c r="BV660" s="1"/>
      <c r="BW660" s="1"/>
      <c r="BX660" s="1"/>
      <c r="BY660" s="1"/>
      <c r="BZ660" s="1"/>
      <c r="CA660" s="1"/>
      <c r="CB660" s="1"/>
      <c r="CC660" s="1"/>
      <c r="CD660" s="1"/>
      <c r="CE660" s="1"/>
      <c r="CF660" s="1"/>
      <c r="CG660" s="1"/>
      <c r="CH660" s="1"/>
      <c r="CI660" s="1"/>
      <c r="CJ660" s="1"/>
      <c r="CK660" s="1"/>
      <c r="CL660" s="1"/>
      <c r="CM660" s="1"/>
      <c r="CN660" s="1"/>
      <c r="CO660" s="1"/>
      <c r="CP660" s="1"/>
      <c r="CQ660" s="1"/>
    </row>
    <row r="661" spans="24:95">
      <c r="X661" s="1"/>
      <c r="Y661" s="1"/>
      <c r="Z661" s="1"/>
      <c r="AA661" s="1"/>
      <c r="AB661" s="1"/>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AZ661" s="1"/>
      <c r="BA661" s="1"/>
      <c r="BB661" s="1"/>
      <c r="BC661" s="1"/>
      <c r="BD661" s="1"/>
      <c r="BE661" s="1"/>
      <c r="BF661" s="1"/>
      <c r="BG661" s="1"/>
      <c r="BH661" s="1"/>
      <c r="BI661" s="1"/>
      <c r="BJ661" s="1"/>
      <c r="BK661" s="1"/>
      <c r="BL661" s="1"/>
      <c r="BM661" s="1"/>
      <c r="BN661" s="1"/>
      <c r="BO661" s="1"/>
      <c r="BP661" s="1"/>
      <c r="BQ661" s="1"/>
      <c r="BR661" s="1"/>
      <c r="BS661" s="1"/>
      <c r="BT661" s="1"/>
      <c r="BU661" s="1"/>
      <c r="BV661" s="1"/>
      <c r="BW661" s="1"/>
      <c r="BX661" s="1"/>
      <c r="BY661" s="1"/>
      <c r="BZ661" s="1"/>
      <c r="CA661" s="1"/>
      <c r="CB661" s="1"/>
      <c r="CC661" s="1"/>
      <c r="CD661" s="1"/>
      <c r="CE661" s="1"/>
      <c r="CF661" s="1"/>
      <c r="CG661" s="1"/>
      <c r="CH661" s="1"/>
      <c r="CI661" s="1"/>
      <c r="CJ661" s="1"/>
      <c r="CK661" s="1"/>
      <c r="CL661" s="1"/>
      <c r="CM661" s="1"/>
      <c r="CN661" s="1"/>
      <c r="CO661" s="1"/>
      <c r="CP661" s="1"/>
      <c r="CQ661" s="1"/>
    </row>
    <row r="662" spans="24:95">
      <c r="X662" s="1"/>
      <c r="Y662" s="1"/>
      <c r="Z662" s="1"/>
      <c r="AA662" s="1"/>
      <c r="AB662" s="1"/>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AZ662" s="1"/>
      <c r="BA662" s="1"/>
      <c r="BB662" s="1"/>
      <c r="BC662" s="1"/>
      <c r="BD662" s="1"/>
      <c r="BE662" s="1"/>
      <c r="BF662" s="1"/>
      <c r="BG662" s="1"/>
      <c r="BH662" s="1"/>
      <c r="BI662" s="1"/>
      <c r="BJ662" s="1"/>
      <c r="BK662" s="1"/>
      <c r="BL662" s="1"/>
      <c r="BM662" s="1"/>
      <c r="BN662" s="1"/>
      <c r="BO662" s="1"/>
      <c r="BP662" s="1"/>
      <c r="BQ662" s="1"/>
      <c r="BR662" s="1"/>
      <c r="BS662" s="1"/>
      <c r="BT662" s="1"/>
      <c r="BU662" s="1"/>
      <c r="BV662" s="1"/>
      <c r="BW662" s="1"/>
      <c r="BX662" s="1"/>
      <c r="BY662" s="1"/>
      <c r="BZ662" s="1"/>
      <c r="CA662" s="1"/>
      <c r="CB662" s="1"/>
      <c r="CC662" s="1"/>
      <c r="CD662" s="1"/>
      <c r="CE662" s="1"/>
      <c r="CF662" s="1"/>
      <c r="CG662" s="1"/>
      <c r="CH662" s="1"/>
      <c r="CI662" s="1"/>
      <c r="CJ662" s="1"/>
      <c r="CK662" s="1"/>
      <c r="CL662" s="1"/>
      <c r="CM662" s="1"/>
      <c r="CN662" s="1"/>
      <c r="CO662" s="1"/>
      <c r="CP662" s="1"/>
      <c r="CQ662" s="1"/>
    </row>
    <row r="663" spans="24:95">
      <c r="X663" s="1"/>
      <c r="Y663" s="1"/>
      <c r="Z663" s="1"/>
      <c r="AA663" s="1"/>
      <c r="AB663" s="1"/>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AZ663" s="1"/>
      <c r="BA663" s="1"/>
      <c r="BB663" s="1"/>
      <c r="BC663" s="1"/>
      <c r="BD663" s="1"/>
      <c r="BE663" s="1"/>
      <c r="BF663" s="1"/>
      <c r="BG663" s="1"/>
      <c r="BH663" s="1"/>
      <c r="BI663" s="1"/>
      <c r="BJ663" s="1"/>
      <c r="BK663" s="1"/>
      <c r="BL663" s="1"/>
      <c r="BM663" s="1"/>
      <c r="BN663" s="1"/>
      <c r="BO663" s="1"/>
      <c r="BP663" s="1"/>
      <c r="BQ663" s="1"/>
      <c r="BR663" s="1"/>
      <c r="BS663" s="1"/>
      <c r="BT663" s="1"/>
      <c r="BU663" s="1"/>
      <c r="BV663" s="1"/>
      <c r="BW663" s="1"/>
      <c r="BX663" s="1"/>
      <c r="BY663" s="1"/>
      <c r="BZ663" s="1"/>
      <c r="CA663" s="1"/>
      <c r="CB663" s="1"/>
      <c r="CC663" s="1"/>
      <c r="CD663" s="1"/>
      <c r="CE663" s="1"/>
      <c r="CF663" s="1"/>
      <c r="CG663" s="1"/>
      <c r="CH663" s="1"/>
      <c r="CI663" s="1"/>
      <c r="CJ663" s="1"/>
      <c r="CK663" s="1"/>
      <c r="CL663" s="1"/>
      <c r="CM663" s="1"/>
      <c r="CN663" s="1"/>
      <c r="CO663" s="1"/>
      <c r="CP663" s="1"/>
      <c r="CQ663" s="1"/>
    </row>
    <row r="664" spans="24:95">
      <c r="X664" s="1"/>
      <c r="Y664" s="1"/>
      <c r="Z664" s="1"/>
      <c r="AA664" s="1"/>
      <c r="AB664" s="1"/>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AZ664" s="1"/>
      <c r="BA664" s="1"/>
      <c r="BB664" s="1"/>
      <c r="BC664" s="1"/>
      <c r="BD664" s="1"/>
      <c r="BE664" s="1"/>
      <c r="BF664" s="1"/>
      <c r="BG664" s="1"/>
      <c r="BH664" s="1"/>
      <c r="BI664" s="1"/>
      <c r="BJ664" s="1"/>
      <c r="BK664" s="1"/>
      <c r="BL664" s="1"/>
      <c r="BM664" s="1"/>
      <c r="BN664" s="1"/>
      <c r="BO664" s="1"/>
      <c r="BP664" s="1"/>
      <c r="BQ664" s="1"/>
      <c r="BR664" s="1"/>
      <c r="BS664" s="1"/>
      <c r="BT664" s="1"/>
      <c r="BU664" s="1"/>
      <c r="BV664" s="1"/>
      <c r="BW664" s="1"/>
      <c r="BX664" s="1"/>
      <c r="BY664" s="1"/>
      <c r="BZ664" s="1"/>
      <c r="CA664" s="1"/>
      <c r="CB664" s="1"/>
      <c r="CC664" s="1"/>
      <c r="CD664" s="1"/>
      <c r="CE664" s="1"/>
      <c r="CF664" s="1"/>
      <c r="CG664" s="1"/>
      <c r="CH664" s="1"/>
      <c r="CI664" s="1"/>
      <c r="CJ664" s="1"/>
      <c r="CK664" s="1"/>
      <c r="CL664" s="1"/>
      <c r="CM664" s="1"/>
      <c r="CN664" s="1"/>
      <c r="CO664" s="1"/>
      <c r="CP664" s="1"/>
      <c r="CQ664" s="1"/>
    </row>
    <row r="665" spans="24:95">
      <c r="X665" s="1"/>
      <c r="Y665" s="1"/>
      <c r="Z665" s="1"/>
      <c r="AA665" s="1"/>
      <c r="AB665" s="1"/>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AZ665" s="1"/>
      <c r="BA665" s="1"/>
      <c r="BB665" s="1"/>
      <c r="BC665" s="1"/>
      <c r="BD665" s="1"/>
      <c r="BE665" s="1"/>
      <c r="BF665" s="1"/>
      <c r="BG665" s="1"/>
      <c r="BH665" s="1"/>
      <c r="BI665" s="1"/>
      <c r="BJ665" s="1"/>
      <c r="BK665" s="1"/>
      <c r="BL665" s="1"/>
      <c r="BM665" s="1"/>
      <c r="BN665" s="1"/>
      <c r="BO665" s="1"/>
      <c r="BP665" s="1"/>
      <c r="BQ665" s="1"/>
      <c r="BR665" s="1"/>
      <c r="BS665" s="1"/>
      <c r="BT665" s="1"/>
      <c r="BU665" s="1"/>
      <c r="BV665" s="1"/>
      <c r="BW665" s="1"/>
      <c r="BX665" s="1"/>
      <c r="BY665" s="1"/>
      <c r="BZ665" s="1"/>
      <c r="CA665" s="1"/>
      <c r="CB665" s="1"/>
      <c r="CC665" s="1"/>
      <c r="CD665" s="1"/>
      <c r="CE665" s="1"/>
      <c r="CF665" s="1"/>
      <c r="CG665" s="1"/>
      <c r="CH665" s="1"/>
      <c r="CI665" s="1"/>
      <c r="CJ665" s="1"/>
      <c r="CK665" s="1"/>
      <c r="CL665" s="1"/>
      <c r="CM665" s="1"/>
      <c r="CN665" s="1"/>
      <c r="CO665" s="1"/>
      <c r="CP665" s="1"/>
      <c r="CQ665" s="1"/>
    </row>
    <row r="666" spans="24:95">
      <c r="X666" s="1"/>
      <c r="Y666" s="1"/>
      <c r="Z666" s="1"/>
      <c r="AA666" s="1"/>
      <c r="AB666" s="1"/>
      <c r="AC666" s="1"/>
      <c r="AD666" s="1"/>
      <c r="AE666" s="1"/>
      <c r="AF666" s="1"/>
      <c r="AG666" s="1"/>
      <c r="AH666" s="1"/>
      <c r="AI666" s="1"/>
      <c r="AJ666" s="1"/>
      <c r="AK666" s="1"/>
      <c r="AL666" s="1"/>
      <c r="AM666" s="1"/>
      <c r="AN666" s="1"/>
      <c r="AO666" s="1"/>
      <c r="AP666" s="1"/>
      <c r="AQ666" s="1"/>
      <c r="AR666" s="1"/>
      <c r="AS666" s="1"/>
      <c r="AT666" s="1"/>
      <c r="AU666" s="1"/>
      <c r="AV666" s="1"/>
      <c r="AW666" s="1"/>
      <c r="AX666" s="1"/>
      <c r="AY666" s="1"/>
      <c r="AZ666" s="1"/>
      <c r="BA666" s="1"/>
      <c r="BB666" s="1"/>
      <c r="BC666" s="1"/>
      <c r="BD666" s="1"/>
      <c r="BE666" s="1"/>
      <c r="BF666" s="1"/>
      <c r="BG666" s="1"/>
      <c r="BH666" s="1"/>
      <c r="BI666" s="1"/>
      <c r="BJ666" s="1"/>
      <c r="BK666" s="1"/>
      <c r="BL666" s="1"/>
      <c r="BM666" s="1"/>
      <c r="BN666" s="1"/>
      <c r="BO666" s="1"/>
      <c r="BP666" s="1"/>
      <c r="BQ666" s="1"/>
      <c r="BR666" s="1"/>
      <c r="BS666" s="1"/>
      <c r="BT666" s="1"/>
      <c r="BU666" s="1"/>
      <c r="BV666" s="1"/>
      <c r="BW666" s="1"/>
      <c r="BX666" s="1"/>
      <c r="BY666" s="1"/>
      <c r="BZ666" s="1"/>
      <c r="CA666" s="1"/>
      <c r="CB666" s="1"/>
      <c r="CC666" s="1"/>
      <c r="CD666" s="1"/>
      <c r="CE666" s="1"/>
      <c r="CF666" s="1"/>
      <c r="CG666" s="1"/>
      <c r="CH666" s="1"/>
      <c r="CI666" s="1"/>
      <c r="CJ666" s="1"/>
      <c r="CK666" s="1"/>
      <c r="CL666" s="1"/>
      <c r="CM666" s="1"/>
      <c r="CN666" s="1"/>
      <c r="CO666" s="1"/>
      <c r="CP666" s="1"/>
      <c r="CQ666" s="1"/>
    </row>
    <row r="667" spans="24:95">
      <c r="X667" s="1"/>
      <c r="Y667" s="1"/>
      <c r="Z667" s="1"/>
      <c r="AA667" s="1"/>
      <c r="AB667" s="1"/>
      <c r="AC667" s="1"/>
      <c r="AD667" s="1"/>
      <c r="AE667" s="1"/>
      <c r="AF667" s="1"/>
      <c r="AG667" s="1"/>
      <c r="AH667" s="1"/>
      <c r="AI667" s="1"/>
      <c r="AJ667" s="1"/>
      <c r="AK667" s="1"/>
      <c r="AL667" s="1"/>
      <c r="AM667" s="1"/>
      <c r="AN667" s="1"/>
      <c r="AO667" s="1"/>
      <c r="AP667" s="1"/>
      <c r="AQ667" s="1"/>
      <c r="AR667" s="1"/>
      <c r="AS667" s="1"/>
      <c r="AT667" s="1"/>
      <c r="AU667" s="1"/>
      <c r="AV667" s="1"/>
      <c r="AW667" s="1"/>
      <c r="AX667" s="1"/>
      <c r="AY667" s="1"/>
      <c r="AZ667" s="1"/>
      <c r="BA667" s="1"/>
      <c r="BB667" s="1"/>
      <c r="BC667" s="1"/>
      <c r="BD667" s="1"/>
      <c r="BE667" s="1"/>
      <c r="BF667" s="1"/>
      <c r="BG667" s="1"/>
      <c r="BH667" s="1"/>
      <c r="BI667" s="1"/>
      <c r="BJ667" s="1"/>
      <c r="BK667" s="1"/>
      <c r="BL667" s="1"/>
      <c r="BM667" s="1"/>
      <c r="BN667" s="1"/>
      <c r="BO667" s="1"/>
      <c r="BP667" s="1"/>
      <c r="BQ667" s="1"/>
      <c r="BR667" s="1"/>
      <c r="BS667" s="1"/>
      <c r="BT667" s="1"/>
      <c r="BU667" s="1"/>
      <c r="BV667" s="1"/>
      <c r="BW667" s="1"/>
      <c r="BX667" s="1"/>
      <c r="BY667" s="1"/>
      <c r="BZ667" s="1"/>
      <c r="CA667" s="1"/>
      <c r="CB667" s="1"/>
      <c r="CC667" s="1"/>
      <c r="CD667" s="1"/>
      <c r="CE667" s="1"/>
      <c r="CF667" s="1"/>
      <c r="CG667" s="1"/>
      <c r="CH667" s="1"/>
      <c r="CI667" s="1"/>
      <c r="CJ667" s="1"/>
      <c r="CK667" s="1"/>
      <c r="CL667" s="1"/>
      <c r="CM667" s="1"/>
      <c r="CN667" s="1"/>
      <c r="CO667" s="1"/>
      <c r="CP667" s="1"/>
      <c r="CQ667" s="1"/>
    </row>
    <row r="668" spans="24:95">
      <c r="X668" s="1"/>
      <c r="Y668" s="1"/>
      <c r="Z668" s="1"/>
      <c r="AA668" s="1"/>
      <c r="AB668" s="1"/>
      <c r="AC668" s="1"/>
      <c r="AD668" s="1"/>
      <c r="AE668" s="1"/>
      <c r="AF668" s="1"/>
      <c r="AG668" s="1"/>
      <c r="AH668" s="1"/>
      <c r="AI668" s="1"/>
      <c r="AJ668" s="1"/>
      <c r="AK668" s="1"/>
      <c r="AL668" s="1"/>
      <c r="AM668" s="1"/>
      <c r="AN668" s="1"/>
      <c r="AO668" s="1"/>
      <c r="AP668" s="1"/>
      <c r="AQ668" s="1"/>
      <c r="AR668" s="1"/>
      <c r="AS668" s="1"/>
      <c r="AT668" s="1"/>
      <c r="AU668" s="1"/>
      <c r="AV668" s="1"/>
      <c r="AW668" s="1"/>
      <c r="AX668" s="1"/>
      <c r="AY668" s="1"/>
      <c r="AZ668" s="1"/>
      <c r="BA668" s="1"/>
      <c r="BB668" s="1"/>
      <c r="BC668" s="1"/>
      <c r="BD668" s="1"/>
      <c r="BE668" s="1"/>
      <c r="BF668" s="1"/>
      <c r="BG668" s="1"/>
      <c r="BH668" s="1"/>
      <c r="BI668" s="1"/>
      <c r="BJ668" s="1"/>
      <c r="BK668" s="1"/>
      <c r="BL668" s="1"/>
      <c r="BM668" s="1"/>
      <c r="BN668" s="1"/>
      <c r="BO668" s="1"/>
      <c r="BP668" s="1"/>
      <c r="BQ668" s="1"/>
      <c r="BR668" s="1"/>
      <c r="BS668" s="1"/>
      <c r="BT668" s="1"/>
      <c r="BU668" s="1"/>
      <c r="BV668" s="1"/>
      <c r="BW668" s="1"/>
      <c r="BX668" s="1"/>
      <c r="BY668" s="1"/>
      <c r="BZ668" s="1"/>
      <c r="CA668" s="1"/>
      <c r="CB668" s="1"/>
      <c r="CC668" s="1"/>
      <c r="CD668" s="1"/>
      <c r="CE668" s="1"/>
      <c r="CF668" s="1"/>
      <c r="CG668" s="1"/>
      <c r="CH668" s="1"/>
      <c r="CI668" s="1"/>
      <c r="CJ668" s="1"/>
      <c r="CK668" s="1"/>
      <c r="CL668" s="1"/>
      <c r="CM668" s="1"/>
      <c r="CN668" s="1"/>
      <c r="CO668" s="1"/>
      <c r="CP668" s="1"/>
      <c r="CQ668" s="1"/>
    </row>
    <row r="669" spans="24:95">
      <c r="X669" s="1"/>
      <c r="Y669" s="1"/>
      <c r="Z669" s="1"/>
      <c r="AA669" s="1"/>
      <c r="AB669" s="1"/>
      <c r="AC669" s="1"/>
      <c r="AD669" s="1"/>
      <c r="AE669" s="1"/>
      <c r="AF669" s="1"/>
      <c r="AG669" s="1"/>
      <c r="AH669" s="1"/>
      <c r="AI669" s="1"/>
      <c r="AJ669" s="1"/>
      <c r="AK669" s="1"/>
      <c r="AL669" s="1"/>
      <c r="AM669" s="1"/>
      <c r="AN669" s="1"/>
      <c r="AO669" s="1"/>
      <c r="AP669" s="1"/>
      <c r="AQ669" s="1"/>
      <c r="AR669" s="1"/>
      <c r="AS669" s="1"/>
      <c r="AT669" s="1"/>
      <c r="AU669" s="1"/>
      <c r="AV669" s="1"/>
      <c r="AW669" s="1"/>
      <c r="AX669" s="1"/>
      <c r="AY669" s="1"/>
      <c r="AZ669" s="1"/>
      <c r="BA669" s="1"/>
      <c r="BB669" s="1"/>
      <c r="BC669" s="1"/>
      <c r="BD669" s="1"/>
      <c r="BE669" s="1"/>
      <c r="BF669" s="1"/>
      <c r="BG669" s="1"/>
      <c r="BH669" s="1"/>
      <c r="BI669" s="1"/>
      <c r="BJ669" s="1"/>
      <c r="BK669" s="1"/>
      <c r="BL669" s="1"/>
      <c r="BM669" s="1"/>
      <c r="BN669" s="1"/>
      <c r="BO669" s="1"/>
      <c r="BP669" s="1"/>
      <c r="BQ669" s="1"/>
      <c r="BR669" s="1"/>
      <c r="BS669" s="1"/>
      <c r="BT669" s="1"/>
      <c r="BU669" s="1"/>
      <c r="BV669" s="1"/>
      <c r="BW669" s="1"/>
      <c r="BX669" s="1"/>
      <c r="BY669" s="1"/>
      <c r="BZ669" s="1"/>
      <c r="CA669" s="1"/>
      <c r="CB669" s="1"/>
      <c r="CC669" s="1"/>
      <c r="CD669" s="1"/>
      <c r="CE669" s="1"/>
      <c r="CF669" s="1"/>
      <c r="CG669" s="1"/>
      <c r="CH669" s="1"/>
      <c r="CI669" s="1"/>
      <c r="CJ669" s="1"/>
      <c r="CK669" s="1"/>
      <c r="CL669" s="1"/>
      <c r="CM669" s="1"/>
      <c r="CN669" s="1"/>
      <c r="CO669" s="1"/>
      <c r="CP669" s="1"/>
      <c r="CQ669" s="1"/>
    </row>
    <row r="670" spans="24:95">
      <c r="X670" s="1"/>
      <c r="Y670" s="1"/>
      <c r="Z670" s="1"/>
      <c r="AA670" s="1"/>
      <c r="AB670" s="1"/>
      <c r="AC670" s="1"/>
      <c r="AD670" s="1"/>
      <c r="AE670" s="1"/>
      <c r="AF670" s="1"/>
      <c r="AG670" s="1"/>
      <c r="AH670" s="1"/>
      <c r="AI670" s="1"/>
      <c r="AJ670" s="1"/>
      <c r="AK670" s="1"/>
      <c r="AL670" s="1"/>
      <c r="AM670" s="1"/>
      <c r="AN670" s="1"/>
      <c r="AO670" s="1"/>
      <c r="AP670" s="1"/>
      <c r="AQ670" s="1"/>
      <c r="AR670" s="1"/>
      <c r="AS670" s="1"/>
      <c r="AT670" s="1"/>
      <c r="AU670" s="1"/>
      <c r="AV670" s="1"/>
      <c r="AW670" s="1"/>
      <c r="AX670" s="1"/>
      <c r="AY670" s="1"/>
      <c r="AZ670" s="1"/>
      <c r="BA670" s="1"/>
      <c r="BB670" s="1"/>
      <c r="BC670" s="1"/>
      <c r="BD670" s="1"/>
      <c r="BE670" s="1"/>
      <c r="BF670" s="1"/>
      <c r="BG670" s="1"/>
      <c r="BH670" s="1"/>
      <c r="BI670" s="1"/>
      <c r="BJ670" s="1"/>
      <c r="BK670" s="1"/>
      <c r="BL670" s="1"/>
      <c r="BM670" s="1"/>
      <c r="BN670" s="1"/>
      <c r="BO670" s="1"/>
      <c r="BP670" s="1"/>
      <c r="BQ670" s="1"/>
      <c r="BR670" s="1"/>
      <c r="BS670" s="1"/>
      <c r="BT670" s="1"/>
      <c r="BU670" s="1"/>
      <c r="BV670" s="1"/>
      <c r="BW670" s="1"/>
      <c r="BX670" s="1"/>
      <c r="BY670" s="1"/>
      <c r="BZ670" s="1"/>
      <c r="CA670" s="1"/>
      <c r="CB670" s="1"/>
      <c r="CC670" s="1"/>
      <c r="CD670" s="1"/>
      <c r="CE670" s="1"/>
      <c r="CF670" s="1"/>
      <c r="CG670" s="1"/>
      <c r="CH670" s="1"/>
      <c r="CI670" s="1"/>
      <c r="CJ670" s="1"/>
      <c r="CK670" s="1"/>
      <c r="CL670" s="1"/>
      <c r="CM670" s="1"/>
      <c r="CN670" s="1"/>
      <c r="CO670" s="1"/>
      <c r="CP670" s="1"/>
      <c r="CQ670" s="1"/>
    </row>
    <row r="671" spans="24:95">
      <c r="X671" s="1"/>
      <c r="Y671" s="1"/>
      <c r="Z671" s="1"/>
      <c r="AA671" s="1"/>
      <c r="AB671" s="1"/>
      <c r="AC671" s="1"/>
      <c r="AD671" s="1"/>
      <c r="AE671" s="1"/>
      <c r="AF671" s="1"/>
      <c r="AG671" s="1"/>
      <c r="AH671" s="1"/>
      <c r="AI671" s="1"/>
      <c r="AJ671" s="1"/>
      <c r="AK671" s="1"/>
      <c r="AL671" s="1"/>
      <c r="AM671" s="1"/>
      <c r="AN671" s="1"/>
      <c r="AO671" s="1"/>
      <c r="AP671" s="1"/>
      <c r="AQ671" s="1"/>
      <c r="AR671" s="1"/>
      <c r="AS671" s="1"/>
      <c r="AT671" s="1"/>
      <c r="AU671" s="1"/>
      <c r="AV671" s="1"/>
      <c r="AW671" s="1"/>
      <c r="AX671" s="1"/>
      <c r="AY671" s="1"/>
      <c r="AZ671" s="1"/>
      <c r="BA671" s="1"/>
      <c r="BB671" s="1"/>
      <c r="BC671" s="1"/>
      <c r="BD671" s="1"/>
      <c r="BE671" s="1"/>
      <c r="BF671" s="1"/>
      <c r="BG671" s="1"/>
      <c r="BH671" s="1"/>
      <c r="BI671" s="1"/>
      <c r="BJ671" s="1"/>
      <c r="BK671" s="1"/>
      <c r="BL671" s="1"/>
      <c r="BM671" s="1"/>
      <c r="BN671" s="1"/>
      <c r="BO671" s="1"/>
      <c r="BP671" s="1"/>
      <c r="BQ671" s="1"/>
      <c r="BR671" s="1"/>
      <c r="BS671" s="1"/>
      <c r="BT671" s="1"/>
      <c r="BU671" s="1"/>
      <c r="BV671" s="1"/>
      <c r="BW671" s="1"/>
      <c r="BX671" s="1"/>
      <c r="BY671" s="1"/>
      <c r="BZ671" s="1"/>
      <c r="CA671" s="1"/>
      <c r="CB671" s="1"/>
      <c r="CC671" s="1"/>
      <c r="CD671" s="1"/>
      <c r="CE671" s="1"/>
      <c r="CF671" s="1"/>
      <c r="CG671" s="1"/>
      <c r="CH671" s="1"/>
      <c r="CI671" s="1"/>
      <c r="CJ671" s="1"/>
      <c r="CK671" s="1"/>
      <c r="CL671" s="1"/>
      <c r="CM671" s="1"/>
      <c r="CN671" s="1"/>
      <c r="CO671" s="1"/>
      <c r="CP671" s="1"/>
      <c r="CQ671" s="1"/>
    </row>
    <row r="672" spans="24:95">
      <c r="X672" s="1"/>
      <c r="Y672" s="1"/>
      <c r="Z672" s="1"/>
      <c r="AA672" s="1"/>
      <c r="AB672" s="1"/>
      <c r="AC672" s="1"/>
      <c r="AD672" s="1"/>
      <c r="AE672" s="1"/>
      <c r="AF672" s="1"/>
      <c r="AG672" s="1"/>
      <c r="AH672" s="1"/>
      <c r="AI672" s="1"/>
      <c r="AJ672" s="1"/>
      <c r="AK672" s="1"/>
      <c r="AL672" s="1"/>
      <c r="AM672" s="1"/>
      <c r="AN672" s="1"/>
      <c r="AO672" s="1"/>
      <c r="AP672" s="1"/>
      <c r="AQ672" s="1"/>
      <c r="AR672" s="1"/>
      <c r="AS672" s="1"/>
      <c r="AT672" s="1"/>
      <c r="AU672" s="1"/>
      <c r="AV672" s="1"/>
      <c r="AW672" s="1"/>
      <c r="AX672" s="1"/>
      <c r="AY672" s="1"/>
      <c r="AZ672" s="1"/>
      <c r="BA672" s="1"/>
      <c r="BB672" s="1"/>
      <c r="BC672" s="1"/>
      <c r="BD672" s="1"/>
      <c r="BE672" s="1"/>
      <c r="BF672" s="1"/>
      <c r="BG672" s="1"/>
      <c r="BH672" s="1"/>
      <c r="BI672" s="1"/>
      <c r="BJ672" s="1"/>
      <c r="BK672" s="1"/>
      <c r="BL672" s="1"/>
      <c r="BM672" s="1"/>
      <c r="BN672" s="1"/>
      <c r="BO672" s="1"/>
      <c r="BP672" s="1"/>
      <c r="BQ672" s="1"/>
      <c r="BR672" s="1"/>
      <c r="BS672" s="1"/>
      <c r="BT672" s="1"/>
      <c r="BU672" s="1"/>
      <c r="BV672" s="1"/>
      <c r="BW672" s="1"/>
      <c r="BX672" s="1"/>
      <c r="BY672" s="1"/>
      <c r="BZ672" s="1"/>
      <c r="CA672" s="1"/>
      <c r="CB672" s="1"/>
      <c r="CC672" s="1"/>
      <c r="CD672" s="1"/>
      <c r="CE672" s="1"/>
      <c r="CF672" s="1"/>
      <c r="CG672" s="1"/>
      <c r="CH672" s="1"/>
      <c r="CI672" s="1"/>
      <c r="CJ672" s="1"/>
      <c r="CK672" s="1"/>
      <c r="CL672" s="1"/>
      <c r="CM672" s="1"/>
      <c r="CN672" s="1"/>
      <c r="CO672" s="1"/>
      <c r="CP672" s="1"/>
      <c r="CQ672" s="1"/>
    </row>
    <row r="673" spans="24:95">
      <c r="X673" s="1"/>
      <c r="Y673" s="1"/>
      <c r="Z673" s="1"/>
      <c r="AA673" s="1"/>
      <c r="AB673" s="1"/>
      <c r="AC673" s="1"/>
      <c r="AD673" s="1"/>
      <c r="AE673" s="1"/>
      <c r="AF673" s="1"/>
      <c r="AG673" s="1"/>
      <c r="AH673" s="1"/>
      <c r="AI673" s="1"/>
      <c r="AJ673" s="1"/>
      <c r="AK673" s="1"/>
      <c r="AL673" s="1"/>
      <c r="AM673" s="1"/>
      <c r="AN673" s="1"/>
      <c r="AO673" s="1"/>
      <c r="AP673" s="1"/>
      <c r="AQ673" s="1"/>
      <c r="AR673" s="1"/>
      <c r="AS673" s="1"/>
      <c r="AT673" s="1"/>
      <c r="AU673" s="1"/>
      <c r="AV673" s="1"/>
      <c r="AW673" s="1"/>
      <c r="AX673" s="1"/>
      <c r="AY673" s="1"/>
      <c r="AZ673" s="1"/>
      <c r="BA673" s="1"/>
      <c r="BB673" s="1"/>
      <c r="BC673" s="1"/>
      <c r="BD673" s="1"/>
      <c r="BE673" s="1"/>
      <c r="BF673" s="1"/>
      <c r="BG673" s="1"/>
      <c r="BH673" s="1"/>
      <c r="BI673" s="1"/>
      <c r="BJ673" s="1"/>
      <c r="BK673" s="1"/>
      <c r="BL673" s="1"/>
      <c r="BM673" s="1"/>
      <c r="BN673" s="1"/>
      <c r="BO673" s="1"/>
      <c r="BP673" s="1"/>
      <c r="BQ673" s="1"/>
      <c r="BR673" s="1"/>
      <c r="BS673" s="1"/>
      <c r="BT673" s="1"/>
      <c r="BU673" s="1"/>
      <c r="BV673" s="1"/>
      <c r="BW673" s="1"/>
      <c r="BX673" s="1"/>
      <c r="BY673" s="1"/>
      <c r="BZ673" s="1"/>
      <c r="CA673" s="1"/>
      <c r="CB673" s="1"/>
      <c r="CC673" s="1"/>
      <c r="CD673" s="1"/>
      <c r="CE673" s="1"/>
      <c r="CF673" s="1"/>
      <c r="CG673" s="1"/>
      <c r="CH673" s="1"/>
      <c r="CI673" s="1"/>
      <c r="CJ673" s="1"/>
      <c r="CK673" s="1"/>
      <c r="CL673" s="1"/>
      <c r="CM673" s="1"/>
      <c r="CN673" s="1"/>
      <c r="CO673" s="1"/>
      <c r="CP673" s="1"/>
      <c r="CQ673" s="1"/>
    </row>
    <row r="674" spans="24:95">
      <c r="X674" s="1"/>
      <c r="Y674" s="1"/>
      <c r="Z674" s="1"/>
      <c r="AA674" s="1"/>
      <c r="AB674" s="1"/>
      <c r="AC674" s="1"/>
      <c r="AD674" s="1"/>
      <c r="AE674" s="1"/>
      <c r="AF674" s="1"/>
      <c r="AG674" s="1"/>
      <c r="AH674" s="1"/>
      <c r="AI674" s="1"/>
      <c r="AJ674" s="1"/>
      <c r="AK674" s="1"/>
      <c r="AL674" s="1"/>
      <c r="AM674" s="1"/>
      <c r="AN674" s="1"/>
      <c r="AO674" s="1"/>
      <c r="AP674" s="1"/>
      <c r="AQ674" s="1"/>
      <c r="AR674" s="1"/>
      <c r="AS674" s="1"/>
      <c r="AT674" s="1"/>
      <c r="AU674" s="1"/>
      <c r="AV674" s="1"/>
      <c r="AW674" s="1"/>
      <c r="AX674" s="1"/>
      <c r="AY674" s="1"/>
      <c r="AZ674" s="1"/>
      <c r="BA674" s="1"/>
      <c r="BB674" s="1"/>
      <c r="BC674" s="1"/>
      <c r="BD674" s="1"/>
      <c r="BE674" s="1"/>
      <c r="BF674" s="1"/>
      <c r="BG674" s="1"/>
      <c r="BH674" s="1"/>
      <c r="BI674" s="1"/>
      <c r="BJ674" s="1"/>
      <c r="BK674" s="1"/>
      <c r="BL674" s="1"/>
      <c r="BM674" s="1"/>
      <c r="BN674" s="1"/>
      <c r="BO674" s="1"/>
      <c r="BP674" s="1"/>
      <c r="BQ674" s="1"/>
      <c r="BR674" s="1"/>
      <c r="BS674" s="1"/>
      <c r="BT674" s="1"/>
      <c r="BU674" s="1"/>
      <c r="BV674" s="1"/>
      <c r="BW674" s="1"/>
      <c r="BX674" s="1"/>
      <c r="BY674" s="1"/>
      <c r="BZ674" s="1"/>
      <c r="CA674" s="1"/>
      <c r="CB674" s="1"/>
      <c r="CC674" s="1"/>
      <c r="CD674" s="1"/>
      <c r="CE674" s="1"/>
      <c r="CF674" s="1"/>
      <c r="CG674" s="1"/>
      <c r="CH674" s="1"/>
      <c r="CI674" s="1"/>
      <c r="CJ674" s="1"/>
      <c r="CK674" s="1"/>
      <c r="CL674" s="1"/>
      <c r="CM674" s="1"/>
      <c r="CN674" s="1"/>
      <c r="CO674" s="1"/>
      <c r="CP674" s="1"/>
      <c r="CQ674" s="1"/>
    </row>
    <row r="675" spans="24:95">
      <c r="X675" s="1"/>
      <c r="Y675" s="1"/>
      <c r="Z675" s="1"/>
      <c r="AA675" s="1"/>
      <c r="AB675" s="1"/>
      <c r="AC675" s="1"/>
      <c r="AD675" s="1"/>
      <c r="AE675" s="1"/>
      <c r="AF675" s="1"/>
      <c r="AG675" s="1"/>
      <c r="AH675" s="1"/>
      <c r="AI675" s="1"/>
      <c r="AJ675" s="1"/>
      <c r="AK675" s="1"/>
      <c r="AL675" s="1"/>
      <c r="AM675" s="1"/>
      <c r="AN675" s="1"/>
      <c r="AO675" s="1"/>
      <c r="AP675" s="1"/>
      <c r="AQ675" s="1"/>
      <c r="AR675" s="1"/>
      <c r="AS675" s="1"/>
      <c r="AT675" s="1"/>
      <c r="AU675" s="1"/>
      <c r="AV675" s="1"/>
      <c r="AW675" s="1"/>
      <c r="AX675" s="1"/>
      <c r="AY675" s="1"/>
      <c r="AZ675" s="1"/>
      <c r="BA675" s="1"/>
      <c r="BB675" s="1"/>
      <c r="BC675" s="1"/>
      <c r="BD675" s="1"/>
      <c r="BE675" s="1"/>
      <c r="BF675" s="1"/>
      <c r="BG675" s="1"/>
      <c r="BH675" s="1"/>
      <c r="BI675" s="1"/>
      <c r="BJ675" s="1"/>
      <c r="BK675" s="1"/>
      <c r="BL675" s="1"/>
      <c r="BM675" s="1"/>
      <c r="BN675" s="1"/>
      <c r="BO675" s="1"/>
      <c r="BP675" s="1"/>
      <c r="BQ675" s="1"/>
      <c r="BR675" s="1"/>
      <c r="BS675" s="1"/>
      <c r="BT675" s="1"/>
      <c r="BU675" s="1"/>
      <c r="BV675" s="1"/>
      <c r="BW675" s="1"/>
      <c r="BX675" s="1"/>
      <c r="BY675" s="1"/>
      <c r="BZ675" s="1"/>
      <c r="CA675" s="1"/>
      <c r="CB675" s="1"/>
      <c r="CC675" s="1"/>
      <c r="CD675" s="1"/>
      <c r="CE675" s="1"/>
      <c r="CF675" s="1"/>
      <c r="CG675" s="1"/>
      <c r="CH675" s="1"/>
      <c r="CI675" s="1"/>
      <c r="CJ675" s="1"/>
      <c r="CK675" s="1"/>
      <c r="CL675" s="1"/>
      <c r="CM675" s="1"/>
      <c r="CN675" s="1"/>
      <c r="CO675" s="1"/>
      <c r="CP675" s="1"/>
      <c r="CQ675" s="1"/>
    </row>
    <row r="676" spans="24:95">
      <c r="X676" s="1"/>
      <c r="Y676" s="1"/>
      <c r="Z676" s="1"/>
      <c r="AA676" s="1"/>
      <c r="AB676" s="1"/>
      <c r="AC676" s="1"/>
      <c r="AD676" s="1"/>
      <c r="AE676" s="1"/>
      <c r="AF676" s="1"/>
      <c r="AG676" s="1"/>
      <c r="AH676" s="1"/>
      <c r="AI676" s="1"/>
      <c r="AJ676" s="1"/>
      <c r="AK676" s="1"/>
      <c r="AL676" s="1"/>
      <c r="AM676" s="1"/>
      <c r="AN676" s="1"/>
      <c r="AO676" s="1"/>
      <c r="AP676" s="1"/>
      <c r="AQ676" s="1"/>
      <c r="AR676" s="1"/>
      <c r="AS676" s="1"/>
      <c r="AT676" s="1"/>
      <c r="AU676" s="1"/>
      <c r="AV676" s="1"/>
      <c r="AW676" s="1"/>
      <c r="AX676" s="1"/>
      <c r="AY676" s="1"/>
      <c r="AZ676" s="1"/>
      <c r="BA676" s="1"/>
      <c r="BB676" s="1"/>
      <c r="BC676" s="1"/>
      <c r="BD676" s="1"/>
      <c r="BE676" s="1"/>
      <c r="BF676" s="1"/>
      <c r="BG676" s="1"/>
      <c r="BH676" s="1"/>
      <c r="BI676" s="1"/>
      <c r="BJ676" s="1"/>
      <c r="BK676" s="1"/>
      <c r="BL676" s="1"/>
      <c r="BM676" s="1"/>
      <c r="BN676" s="1"/>
      <c r="BO676" s="1"/>
      <c r="BP676" s="1"/>
      <c r="BQ676" s="1"/>
      <c r="BR676" s="1"/>
      <c r="BS676" s="1"/>
      <c r="BT676" s="1"/>
      <c r="BU676" s="1"/>
      <c r="BV676" s="1"/>
      <c r="BW676" s="1"/>
      <c r="BX676" s="1"/>
      <c r="BY676" s="1"/>
      <c r="BZ676" s="1"/>
      <c r="CA676" s="1"/>
      <c r="CB676" s="1"/>
      <c r="CC676" s="1"/>
      <c r="CD676" s="1"/>
      <c r="CE676" s="1"/>
      <c r="CF676" s="1"/>
      <c r="CG676" s="1"/>
      <c r="CH676" s="1"/>
      <c r="CI676" s="1"/>
      <c r="CJ676" s="1"/>
      <c r="CK676" s="1"/>
      <c r="CL676" s="1"/>
      <c r="CM676" s="1"/>
      <c r="CN676" s="1"/>
      <c r="CO676" s="1"/>
      <c r="CP676" s="1"/>
      <c r="CQ676" s="1"/>
    </row>
    <row r="677" spans="24:95">
      <c r="X677" s="1"/>
      <c r="Y677" s="1"/>
      <c r="Z677" s="1"/>
      <c r="AA677" s="1"/>
      <c r="AB677" s="1"/>
      <c r="AC677" s="1"/>
      <c r="AD677" s="1"/>
      <c r="AE677" s="1"/>
      <c r="AF677" s="1"/>
      <c r="AG677" s="1"/>
      <c r="AH677" s="1"/>
      <c r="AI677" s="1"/>
      <c r="AJ677" s="1"/>
      <c r="AK677" s="1"/>
      <c r="AL677" s="1"/>
      <c r="AM677" s="1"/>
      <c r="AN677" s="1"/>
      <c r="AO677" s="1"/>
      <c r="AP677" s="1"/>
      <c r="AQ677" s="1"/>
      <c r="AR677" s="1"/>
      <c r="AS677" s="1"/>
      <c r="AT677" s="1"/>
      <c r="AU677" s="1"/>
      <c r="AV677" s="1"/>
      <c r="AW677" s="1"/>
      <c r="AX677" s="1"/>
      <c r="AY677" s="1"/>
      <c r="AZ677" s="1"/>
      <c r="BA677" s="1"/>
      <c r="BB677" s="1"/>
      <c r="BC677" s="1"/>
      <c r="BD677" s="1"/>
      <c r="BE677" s="1"/>
      <c r="BF677" s="1"/>
      <c r="BG677" s="1"/>
      <c r="BH677" s="1"/>
      <c r="BI677" s="1"/>
      <c r="BJ677" s="1"/>
      <c r="BK677" s="1"/>
      <c r="BL677" s="1"/>
      <c r="BM677" s="1"/>
      <c r="BN677" s="1"/>
      <c r="BO677" s="1"/>
      <c r="BP677" s="1"/>
      <c r="BQ677" s="1"/>
      <c r="BR677" s="1"/>
      <c r="BS677" s="1"/>
      <c r="BT677" s="1"/>
      <c r="BU677" s="1"/>
      <c r="BV677" s="1"/>
      <c r="BW677" s="1"/>
      <c r="BX677" s="1"/>
      <c r="BY677" s="1"/>
      <c r="BZ677" s="1"/>
      <c r="CA677" s="1"/>
      <c r="CB677" s="1"/>
      <c r="CC677" s="1"/>
      <c r="CD677" s="1"/>
      <c r="CE677" s="1"/>
      <c r="CF677" s="1"/>
      <c r="CG677" s="1"/>
      <c r="CH677" s="1"/>
      <c r="CI677" s="1"/>
      <c r="CJ677" s="1"/>
      <c r="CK677" s="1"/>
      <c r="CL677" s="1"/>
      <c r="CM677" s="1"/>
      <c r="CN677" s="1"/>
      <c r="CO677" s="1"/>
      <c r="CP677" s="1"/>
      <c r="CQ677" s="1"/>
    </row>
    <row r="678" spans="24:95">
      <c r="X678" s="1"/>
      <c r="Y678" s="1"/>
      <c r="Z678" s="1"/>
      <c r="AA678" s="1"/>
      <c r="AB678" s="1"/>
      <c r="AC678" s="1"/>
      <c r="AD678" s="1"/>
      <c r="AE678" s="1"/>
      <c r="AF678" s="1"/>
      <c r="AG678" s="1"/>
      <c r="AH678" s="1"/>
      <c r="AI678" s="1"/>
      <c r="AJ678" s="1"/>
      <c r="AK678" s="1"/>
      <c r="AL678" s="1"/>
      <c r="AM678" s="1"/>
      <c r="AN678" s="1"/>
      <c r="AO678" s="1"/>
      <c r="AP678" s="1"/>
      <c r="AQ678" s="1"/>
      <c r="AR678" s="1"/>
      <c r="AS678" s="1"/>
      <c r="AT678" s="1"/>
      <c r="AU678" s="1"/>
      <c r="AV678" s="1"/>
      <c r="AW678" s="1"/>
      <c r="AX678" s="1"/>
      <c r="AY678" s="1"/>
      <c r="AZ678" s="1"/>
      <c r="BA678" s="1"/>
      <c r="BB678" s="1"/>
      <c r="BC678" s="1"/>
      <c r="BD678" s="1"/>
      <c r="BE678" s="1"/>
      <c r="BF678" s="1"/>
      <c r="BG678" s="1"/>
      <c r="BH678" s="1"/>
      <c r="BI678" s="1"/>
      <c r="BJ678" s="1"/>
      <c r="BK678" s="1"/>
      <c r="BL678" s="1"/>
      <c r="BM678" s="1"/>
      <c r="BN678" s="1"/>
      <c r="BO678" s="1"/>
      <c r="BP678" s="1"/>
      <c r="BQ678" s="1"/>
      <c r="BR678" s="1"/>
      <c r="BS678" s="1"/>
      <c r="BT678" s="1"/>
      <c r="BU678" s="1"/>
      <c r="BV678" s="1"/>
      <c r="BW678" s="1"/>
      <c r="BX678" s="1"/>
      <c r="BY678" s="1"/>
      <c r="BZ678" s="1"/>
      <c r="CA678" s="1"/>
      <c r="CB678" s="1"/>
      <c r="CC678" s="1"/>
      <c r="CD678" s="1"/>
      <c r="CE678" s="1"/>
      <c r="CF678" s="1"/>
      <c r="CG678" s="1"/>
      <c r="CH678" s="1"/>
      <c r="CI678" s="1"/>
      <c r="CJ678" s="1"/>
      <c r="CK678" s="1"/>
      <c r="CL678" s="1"/>
      <c r="CM678" s="1"/>
      <c r="CN678" s="1"/>
      <c r="CO678" s="1"/>
      <c r="CP678" s="1"/>
      <c r="CQ678" s="1"/>
    </row>
    <row r="679" spans="24:95">
      <c r="X679" s="1"/>
      <c r="Y679" s="1"/>
      <c r="Z679" s="1"/>
      <c r="AA679" s="1"/>
      <c r="AB679" s="1"/>
      <c r="AC679" s="1"/>
      <c r="AD679" s="1"/>
      <c r="AE679" s="1"/>
      <c r="AF679" s="1"/>
      <c r="AG679" s="1"/>
      <c r="AH679" s="1"/>
      <c r="AI679" s="1"/>
      <c r="AJ679" s="1"/>
      <c r="AK679" s="1"/>
      <c r="AL679" s="1"/>
      <c r="AM679" s="1"/>
      <c r="AN679" s="1"/>
      <c r="AO679" s="1"/>
      <c r="AP679" s="1"/>
      <c r="AQ679" s="1"/>
      <c r="AR679" s="1"/>
      <c r="AS679" s="1"/>
      <c r="AT679" s="1"/>
      <c r="AU679" s="1"/>
      <c r="AV679" s="1"/>
      <c r="AW679" s="1"/>
      <c r="AX679" s="1"/>
      <c r="AY679" s="1"/>
      <c r="AZ679" s="1"/>
      <c r="BA679" s="1"/>
      <c r="BB679" s="1"/>
      <c r="BC679" s="1"/>
      <c r="BD679" s="1"/>
      <c r="BE679" s="1"/>
      <c r="BF679" s="1"/>
      <c r="BG679" s="1"/>
      <c r="BH679" s="1"/>
      <c r="BI679" s="1"/>
      <c r="BJ679" s="1"/>
      <c r="BK679" s="1"/>
      <c r="BL679" s="1"/>
      <c r="BM679" s="1"/>
      <c r="BN679" s="1"/>
      <c r="BO679" s="1"/>
      <c r="BP679" s="1"/>
      <c r="BQ679" s="1"/>
      <c r="BR679" s="1"/>
      <c r="BS679" s="1"/>
      <c r="BT679" s="1"/>
      <c r="BU679" s="1"/>
      <c r="BV679" s="1"/>
      <c r="BW679" s="1"/>
      <c r="BX679" s="1"/>
      <c r="BY679" s="1"/>
      <c r="BZ679" s="1"/>
      <c r="CA679" s="1"/>
      <c r="CB679" s="1"/>
      <c r="CC679" s="1"/>
      <c r="CD679" s="1"/>
      <c r="CE679" s="1"/>
      <c r="CF679" s="1"/>
      <c r="CG679" s="1"/>
      <c r="CH679" s="1"/>
      <c r="CI679" s="1"/>
      <c r="CJ679" s="1"/>
      <c r="CK679" s="1"/>
      <c r="CL679" s="1"/>
      <c r="CM679" s="1"/>
      <c r="CN679" s="1"/>
      <c r="CO679" s="1"/>
      <c r="CP679" s="1"/>
      <c r="CQ679" s="1"/>
    </row>
    <row r="680" spans="24:95">
      <c r="X680" s="1"/>
      <c r="Y680" s="1"/>
      <c r="Z680" s="1"/>
      <c r="AA680" s="1"/>
      <c r="AB680" s="1"/>
      <c r="AC680" s="1"/>
      <c r="AD680" s="1"/>
      <c r="AE680" s="1"/>
      <c r="AF680" s="1"/>
      <c r="AG680" s="1"/>
      <c r="AH680" s="1"/>
      <c r="AI680" s="1"/>
      <c r="AJ680" s="1"/>
      <c r="AK680" s="1"/>
      <c r="AL680" s="1"/>
      <c r="AM680" s="1"/>
      <c r="AN680" s="1"/>
      <c r="AO680" s="1"/>
      <c r="AP680" s="1"/>
      <c r="AQ680" s="1"/>
      <c r="AR680" s="1"/>
      <c r="AS680" s="1"/>
      <c r="AT680" s="1"/>
      <c r="AU680" s="1"/>
      <c r="AV680" s="1"/>
      <c r="AW680" s="1"/>
      <c r="AX680" s="1"/>
      <c r="AY680" s="1"/>
      <c r="AZ680" s="1"/>
      <c r="BA680" s="1"/>
      <c r="BB680" s="1"/>
      <c r="BC680" s="1"/>
      <c r="BD680" s="1"/>
      <c r="BE680" s="1"/>
      <c r="BF680" s="1"/>
      <c r="BG680" s="1"/>
      <c r="BH680" s="1"/>
      <c r="BI680" s="1"/>
      <c r="BJ680" s="1"/>
      <c r="BK680" s="1"/>
      <c r="BL680" s="1"/>
      <c r="BM680" s="1"/>
      <c r="BN680" s="1"/>
      <c r="BO680" s="1"/>
      <c r="BP680" s="1"/>
      <c r="BQ680" s="1"/>
      <c r="BR680" s="1"/>
      <c r="BS680" s="1"/>
      <c r="BT680" s="1"/>
      <c r="BU680" s="1"/>
      <c r="BV680" s="1"/>
      <c r="BW680" s="1"/>
      <c r="BX680" s="1"/>
      <c r="BY680" s="1"/>
      <c r="BZ680" s="1"/>
      <c r="CA680" s="1"/>
      <c r="CB680" s="1"/>
      <c r="CC680" s="1"/>
      <c r="CD680" s="1"/>
      <c r="CE680" s="1"/>
      <c r="CF680" s="1"/>
      <c r="CG680" s="1"/>
      <c r="CH680" s="1"/>
      <c r="CI680" s="1"/>
      <c r="CJ680" s="1"/>
      <c r="CK680" s="1"/>
      <c r="CL680" s="1"/>
      <c r="CM680" s="1"/>
      <c r="CN680" s="1"/>
      <c r="CO680" s="1"/>
      <c r="CP680" s="1"/>
      <c r="CQ680" s="1"/>
    </row>
    <row r="681" spans="24:95">
      <c r="X681" s="1"/>
      <c r="Y681" s="1"/>
      <c r="Z681" s="1"/>
      <c r="AA681" s="1"/>
      <c r="AB681" s="1"/>
      <c r="AC681" s="1"/>
      <c r="AD681" s="1"/>
      <c r="AE681" s="1"/>
      <c r="AF681" s="1"/>
      <c r="AG681" s="1"/>
      <c r="AH681" s="1"/>
      <c r="AI681" s="1"/>
      <c r="AJ681" s="1"/>
      <c r="AK681" s="1"/>
      <c r="AL681" s="1"/>
      <c r="AM681" s="1"/>
      <c r="AN681" s="1"/>
      <c r="AO681" s="1"/>
      <c r="AP681" s="1"/>
      <c r="AQ681" s="1"/>
      <c r="AR681" s="1"/>
      <c r="AS681" s="1"/>
      <c r="AT681" s="1"/>
      <c r="AU681" s="1"/>
      <c r="AV681" s="1"/>
      <c r="AW681" s="1"/>
      <c r="AX681" s="1"/>
      <c r="AY681" s="1"/>
      <c r="AZ681" s="1"/>
      <c r="BA681" s="1"/>
      <c r="BB681" s="1"/>
      <c r="BC681" s="1"/>
      <c r="BD681" s="1"/>
      <c r="BE681" s="1"/>
      <c r="BF681" s="1"/>
      <c r="BG681" s="1"/>
      <c r="BH681" s="1"/>
      <c r="BI681" s="1"/>
      <c r="BJ681" s="1"/>
      <c r="BK681" s="1"/>
      <c r="BL681" s="1"/>
      <c r="BM681" s="1"/>
      <c r="BN681" s="1"/>
      <c r="BO681" s="1"/>
      <c r="BP681" s="1"/>
      <c r="BQ681" s="1"/>
      <c r="BR681" s="1"/>
      <c r="BS681" s="1"/>
      <c r="BT681" s="1"/>
      <c r="BU681" s="1"/>
      <c r="BV681" s="1"/>
      <c r="BW681" s="1"/>
      <c r="BX681" s="1"/>
      <c r="BY681" s="1"/>
      <c r="BZ681" s="1"/>
      <c r="CA681" s="1"/>
      <c r="CB681" s="1"/>
      <c r="CC681" s="1"/>
      <c r="CD681" s="1"/>
      <c r="CE681" s="1"/>
      <c r="CF681" s="1"/>
      <c r="CG681" s="1"/>
      <c r="CH681" s="1"/>
      <c r="CI681" s="1"/>
      <c r="CJ681" s="1"/>
      <c r="CK681" s="1"/>
      <c r="CL681" s="1"/>
      <c r="CM681" s="1"/>
      <c r="CN681" s="1"/>
      <c r="CO681" s="1"/>
      <c r="CP681" s="1"/>
      <c r="CQ681" s="1"/>
    </row>
    <row r="682" spans="24:95">
      <c r="X682" s="1"/>
      <c r="Y682" s="1"/>
      <c r="Z682" s="1"/>
      <c r="AA682" s="1"/>
      <c r="AB682" s="1"/>
      <c r="AC682" s="1"/>
      <c r="AD682" s="1"/>
      <c r="AE682" s="1"/>
      <c r="AF682" s="1"/>
      <c r="AG682" s="1"/>
      <c r="AH682" s="1"/>
      <c r="AI682" s="1"/>
      <c r="AJ682" s="1"/>
      <c r="AK682" s="1"/>
      <c r="AL682" s="1"/>
      <c r="AM682" s="1"/>
      <c r="AN682" s="1"/>
      <c r="AO682" s="1"/>
      <c r="AP682" s="1"/>
      <c r="AQ682" s="1"/>
      <c r="AR682" s="1"/>
      <c r="AS682" s="1"/>
      <c r="AT682" s="1"/>
      <c r="AU682" s="1"/>
      <c r="AV682" s="1"/>
      <c r="AW682" s="1"/>
      <c r="AX682" s="1"/>
      <c r="AY682" s="1"/>
      <c r="AZ682" s="1"/>
      <c r="BA682" s="1"/>
      <c r="BB682" s="1"/>
      <c r="BC682" s="1"/>
      <c r="BD682" s="1"/>
      <c r="BE682" s="1"/>
      <c r="BF682" s="1"/>
      <c r="BG682" s="1"/>
      <c r="BH682" s="1"/>
      <c r="BI682" s="1"/>
      <c r="BJ682" s="1"/>
      <c r="BK682" s="1"/>
      <c r="BL682" s="1"/>
      <c r="BM682" s="1"/>
      <c r="BN682" s="1"/>
      <c r="BO682" s="1"/>
      <c r="BP682" s="1"/>
      <c r="BQ682" s="1"/>
      <c r="BR682" s="1"/>
      <c r="BS682" s="1"/>
      <c r="BT682" s="1"/>
      <c r="BU682" s="1"/>
      <c r="BV682" s="1"/>
      <c r="BW682" s="1"/>
      <c r="BX682" s="1"/>
      <c r="BY682" s="1"/>
      <c r="BZ682" s="1"/>
      <c r="CA682" s="1"/>
      <c r="CB682" s="1"/>
      <c r="CC682" s="1"/>
      <c r="CD682" s="1"/>
      <c r="CE682" s="1"/>
      <c r="CF682" s="1"/>
      <c r="CG682" s="1"/>
      <c r="CH682" s="1"/>
      <c r="CI682" s="1"/>
      <c r="CJ682" s="1"/>
      <c r="CK682" s="1"/>
      <c r="CL682" s="1"/>
      <c r="CM682" s="1"/>
      <c r="CN682" s="1"/>
      <c r="CO682" s="1"/>
      <c r="CP682" s="1"/>
      <c r="CQ682" s="1"/>
    </row>
    <row r="683" spans="24:95">
      <c r="X683" s="1"/>
      <c r="Y683" s="1"/>
      <c r="Z683" s="1"/>
      <c r="AA683" s="1"/>
      <c r="AB683" s="1"/>
      <c r="AC683" s="1"/>
      <c r="AD683" s="1"/>
      <c r="AE683" s="1"/>
      <c r="AF683" s="1"/>
      <c r="AG683" s="1"/>
      <c r="AH683" s="1"/>
      <c r="AI683" s="1"/>
      <c r="AJ683" s="1"/>
      <c r="AK683" s="1"/>
      <c r="AL683" s="1"/>
      <c r="AM683" s="1"/>
      <c r="AN683" s="1"/>
      <c r="AO683" s="1"/>
      <c r="AP683" s="1"/>
      <c r="AQ683" s="1"/>
      <c r="AR683" s="1"/>
      <c r="AS683" s="1"/>
      <c r="AT683" s="1"/>
      <c r="AU683" s="1"/>
      <c r="AV683" s="1"/>
      <c r="AW683" s="1"/>
      <c r="AX683" s="1"/>
      <c r="AY683" s="1"/>
      <c r="AZ683" s="1"/>
      <c r="BA683" s="1"/>
      <c r="BB683" s="1"/>
      <c r="BC683" s="1"/>
      <c r="BD683" s="1"/>
      <c r="BE683" s="1"/>
      <c r="BF683" s="1"/>
      <c r="BG683" s="1"/>
      <c r="BH683" s="1"/>
      <c r="BI683" s="1"/>
      <c r="BJ683" s="1"/>
      <c r="BK683" s="1"/>
      <c r="BL683" s="1"/>
      <c r="BM683" s="1"/>
      <c r="BN683" s="1"/>
      <c r="BO683" s="1"/>
      <c r="BP683" s="1"/>
      <c r="BQ683" s="1"/>
      <c r="BR683" s="1"/>
      <c r="BS683" s="1"/>
      <c r="BT683" s="1"/>
      <c r="BU683" s="1"/>
      <c r="BV683" s="1"/>
      <c r="BW683" s="1"/>
      <c r="BX683" s="1"/>
      <c r="BY683" s="1"/>
      <c r="BZ683" s="1"/>
      <c r="CA683" s="1"/>
      <c r="CB683" s="1"/>
      <c r="CC683" s="1"/>
      <c r="CD683" s="1"/>
      <c r="CE683" s="1"/>
      <c r="CF683" s="1"/>
      <c r="CG683" s="1"/>
      <c r="CH683" s="1"/>
      <c r="CI683" s="1"/>
      <c r="CJ683" s="1"/>
      <c r="CK683" s="1"/>
      <c r="CL683" s="1"/>
      <c r="CM683" s="1"/>
      <c r="CN683" s="1"/>
      <c r="CO683" s="1"/>
      <c r="CP683" s="1"/>
      <c r="CQ683" s="1"/>
    </row>
    <row r="684" spans="24:95">
      <c r="X684" s="1"/>
      <c r="Y684" s="1"/>
      <c r="Z684" s="1"/>
      <c r="AA684" s="1"/>
      <c r="AB684" s="1"/>
      <c r="AC684" s="1"/>
      <c r="AD684" s="1"/>
      <c r="AE684" s="1"/>
      <c r="AF684" s="1"/>
      <c r="AG684" s="1"/>
      <c r="AH684" s="1"/>
      <c r="AI684" s="1"/>
      <c r="AJ684" s="1"/>
      <c r="AK684" s="1"/>
      <c r="AL684" s="1"/>
      <c r="AM684" s="1"/>
      <c r="AN684" s="1"/>
      <c r="AO684" s="1"/>
      <c r="AP684" s="1"/>
      <c r="AQ684" s="1"/>
      <c r="AR684" s="1"/>
      <c r="AS684" s="1"/>
      <c r="AT684" s="1"/>
      <c r="AU684" s="1"/>
      <c r="AV684" s="1"/>
      <c r="AW684" s="1"/>
      <c r="AX684" s="1"/>
      <c r="AY684" s="1"/>
      <c r="AZ684" s="1"/>
      <c r="BA684" s="1"/>
      <c r="BB684" s="1"/>
      <c r="BC684" s="1"/>
      <c r="BD684" s="1"/>
      <c r="BE684" s="1"/>
      <c r="BF684" s="1"/>
      <c r="BG684" s="1"/>
      <c r="BH684" s="1"/>
      <c r="BI684" s="1"/>
      <c r="BJ684" s="1"/>
      <c r="BK684" s="1"/>
      <c r="BL684" s="1"/>
      <c r="BM684" s="1"/>
      <c r="BN684" s="1"/>
      <c r="BO684" s="1"/>
      <c r="BP684" s="1"/>
      <c r="BQ684" s="1"/>
      <c r="BR684" s="1"/>
      <c r="BS684" s="1"/>
      <c r="BT684" s="1"/>
      <c r="BU684" s="1"/>
      <c r="BV684" s="1"/>
      <c r="BW684" s="1"/>
      <c r="BX684" s="1"/>
      <c r="BY684" s="1"/>
      <c r="BZ684" s="1"/>
      <c r="CA684" s="1"/>
      <c r="CB684" s="1"/>
      <c r="CC684" s="1"/>
      <c r="CD684" s="1"/>
      <c r="CE684" s="1"/>
      <c r="CF684" s="1"/>
      <c r="CG684" s="1"/>
      <c r="CH684" s="1"/>
      <c r="CI684" s="1"/>
      <c r="CJ684" s="1"/>
      <c r="CK684" s="1"/>
      <c r="CL684" s="1"/>
      <c r="CM684" s="1"/>
      <c r="CN684" s="1"/>
      <c r="CO684" s="1"/>
      <c r="CP684" s="1"/>
      <c r="CQ684" s="1"/>
    </row>
    <row r="685" spans="24:95">
      <c r="X685" s="1"/>
      <c r="Y685" s="1"/>
      <c r="Z685" s="1"/>
      <c r="AA685" s="1"/>
      <c r="AB685" s="1"/>
      <c r="AC685" s="1"/>
      <c r="AD685" s="1"/>
      <c r="AE685" s="1"/>
      <c r="AF685" s="1"/>
      <c r="AG685" s="1"/>
      <c r="AH685" s="1"/>
      <c r="AI685" s="1"/>
      <c r="AJ685" s="1"/>
      <c r="AK685" s="1"/>
      <c r="AL685" s="1"/>
      <c r="AM685" s="1"/>
      <c r="AN685" s="1"/>
      <c r="AO685" s="1"/>
      <c r="AP685" s="1"/>
      <c r="AQ685" s="1"/>
      <c r="AR685" s="1"/>
      <c r="AS685" s="1"/>
      <c r="AT685" s="1"/>
      <c r="AU685" s="1"/>
      <c r="AV685" s="1"/>
      <c r="AW685" s="1"/>
      <c r="AX685" s="1"/>
      <c r="AY685" s="1"/>
      <c r="AZ685" s="1"/>
      <c r="BA685" s="1"/>
      <c r="BB685" s="1"/>
      <c r="BC685" s="1"/>
      <c r="BD685" s="1"/>
      <c r="BE685" s="1"/>
      <c r="BF685" s="1"/>
      <c r="BG685" s="1"/>
      <c r="BH685" s="1"/>
      <c r="BI685" s="1"/>
      <c r="BJ685" s="1"/>
      <c r="BK685" s="1"/>
      <c r="BL685" s="1"/>
      <c r="BM685" s="1"/>
      <c r="BN685" s="1"/>
      <c r="BO685" s="1"/>
      <c r="BP685" s="1"/>
      <c r="BQ685" s="1"/>
      <c r="BR685" s="1"/>
      <c r="BS685" s="1"/>
      <c r="BT685" s="1"/>
      <c r="BU685" s="1"/>
      <c r="BV685" s="1"/>
      <c r="BW685" s="1"/>
      <c r="BX685" s="1"/>
      <c r="BY685" s="1"/>
      <c r="BZ685" s="1"/>
      <c r="CA685" s="1"/>
      <c r="CB685" s="1"/>
      <c r="CC685" s="1"/>
      <c r="CD685" s="1"/>
      <c r="CE685" s="1"/>
      <c r="CF685" s="1"/>
      <c r="CG685" s="1"/>
      <c r="CH685" s="1"/>
      <c r="CI685" s="1"/>
      <c r="CJ685" s="1"/>
      <c r="CK685" s="1"/>
      <c r="CL685" s="1"/>
      <c r="CM685" s="1"/>
      <c r="CN685" s="1"/>
      <c r="CO685" s="1"/>
      <c r="CP685" s="1"/>
      <c r="CQ685" s="1"/>
    </row>
    <row r="686" spans="24:95">
      <c r="X686" s="1"/>
      <c r="Y686" s="1"/>
      <c r="Z686" s="1"/>
      <c r="AA686" s="1"/>
      <c r="AB686" s="1"/>
      <c r="AC686" s="1"/>
      <c r="AD686" s="1"/>
      <c r="AE686" s="1"/>
      <c r="AF686" s="1"/>
      <c r="AG686" s="1"/>
      <c r="AH686" s="1"/>
      <c r="AI686" s="1"/>
      <c r="AJ686" s="1"/>
      <c r="AK686" s="1"/>
      <c r="AL686" s="1"/>
      <c r="AM686" s="1"/>
      <c r="AN686" s="1"/>
      <c r="AO686" s="1"/>
      <c r="AP686" s="1"/>
      <c r="AQ686" s="1"/>
      <c r="AR686" s="1"/>
      <c r="AS686" s="1"/>
      <c r="AT686" s="1"/>
      <c r="AU686" s="1"/>
      <c r="AV686" s="1"/>
      <c r="AW686" s="1"/>
      <c r="AX686" s="1"/>
      <c r="AY686" s="1"/>
      <c r="AZ686" s="1"/>
      <c r="BA686" s="1"/>
      <c r="BB686" s="1"/>
      <c r="BC686" s="1"/>
      <c r="BD686" s="1"/>
      <c r="BE686" s="1"/>
      <c r="BF686" s="1"/>
      <c r="BG686" s="1"/>
      <c r="BH686" s="1"/>
      <c r="BI686" s="1"/>
      <c r="BJ686" s="1"/>
      <c r="BK686" s="1"/>
      <c r="BL686" s="1"/>
      <c r="BM686" s="1"/>
      <c r="BN686" s="1"/>
      <c r="BO686" s="1"/>
      <c r="BP686" s="1"/>
      <c r="BQ686" s="1"/>
      <c r="BR686" s="1"/>
      <c r="BS686" s="1"/>
      <c r="BT686" s="1"/>
      <c r="BU686" s="1"/>
      <c r="BV686" s="1"/>
      <c r="BW686" s="1"/>
      <c r="BX686" s="1"/>
      <c r="BY686" s="1"/>
      <c r="BZ686" s="1"/>
      <c r="CA686" s="1"/>
      <c r="CB686" s="1"/>
      <c r="CC686" s="1"/>
      <c r="CD686" s="1"/>
      <c r="CE686" s="1"/>
      <c r="CF686" s="1"/>
      <c r="CG686" s="1"/>
      <c r="CH686" s="1"/>
      <c r="CI686" s="1"/>
      <c r="CJ686" s="1"/>
      <c r="CK686" s="1"/>
      <c r="CL686" s="1"/>
      <c r="CM686" s="1"/>
      <c r="CN686" s="1"/>
      <c r="CO686" s="1"/>
      <c r="CP686" s="1"/>
      <c r="CQ686" s="1"/>
    </row>
    <row r="687" spans="24:95">
      <c r="X687" s="1"/>
      <c r="Y687" s="1"/>
      <c r="Z687" s="1"/>
      <c r="AA687" s="1"/>
      <c r="AB687" s="1"/>
      <c r="AC687" s="1"/>
      <c r="AD687" s="1"/>
      <c r="AE687" s="1"/>
      <c r="AF687" s="1"/>
      <c r="AG687" s="1"/>
      <c r="AH687" s="1"/>
      <c r="AI687" s="1"/>
      <c r="AJ687" s="1"/>
      <c r="AK687" s="1"/>
      <c r="AL687" s="1"/>
      <c r="AM687" s="1"/>
      <c r="AN687" s="1"/>
      <c r="AO687" s="1"/>
      <c r="AP687" s="1"/>
      <c r="AQ687" s="1"/>
      <c r="AR687" s="1"/>
      <c r="AS687" s="1"/>
      <c r="AT687" s="1"/>
      <c r="AU687" s="1"/>
      <c r="AV687" s="1"/>
      <c r="AW687" s="1"/>
      <c r="AX687" s="1"/>
      <c r="AY687" s="1"/>
      <c r="AZ687" s="1"/>
      <c r="BA687" s="1"/>
      <c r="BB687" s="1"/>
      <c r="BC687" s="1"/>
      <c r="BD687" s="1"/>
      <c r="BE687" s="1"/>
      <c r="BF687" s="1"/>
      <c r="BG687" s="1"/>
      <c r="BH687" s="1"/>
      <c r="BI687" s="1"/>
      <c r="BJ687" s="1"/>
      <c r="BK687" s="1"/>
      <c r="BL687" s="1"/>
      <c r="BM687" s="1"/>
      <c r="BN687" s="1"/>
      <c r="BO687" s="1"/>
      <c r="BP687" s="1"/>
      <c r="BQ687" s="1"/>
      <c r="BR687" s="1"/>
      <c r="BS687" s="1"/>
      <c r="BT687" s="1"/>
      <c r="BU687" s="1"/>
      <c r="BV687" s="1"/>
      <c r="BW687" s="1"/>
      <c r="BX687" s="1"/>
      <c r="BY687" s="1"/>
      <c r="BZ687" s="1"/>
      <c r="CA687" s="1"/>
      <c r="CB687" s="1"/>
      <c r="CC687" s="1"/>
      <c r="CD687" s="1"/>
      <c r="CE687" s="1"/>
      <c r="CF687" s="1"/>
      <c r="CG687" s="1"/>
      <c r="CH687" s="1"/>
      <c r="CI687" s="1"/>
      <c r="CJ687" s="1"/>
      <c r="CK687" s="1"/>
      <c r="CL687" s="1"/>
      <c r="CM687" s="1"/>
      <c r="CN687" s="1"/>
      <c r="CO687" s="1"/>
      <c r="CP687" s="1"/>
      <c r="CQ687" s="1"/>
    </row>
    <row r="688" spans="24:95">
      <c r="X688" s="1"/>
      <c r="Y688" s="1"/>
      <c r="Z688" s="1"/>
      <c r="AA688" s="1"/>
      <c r="AB688" s="1"/>
      <c r="AC688" s="1"/>
      <c r="AD688" s="1"/>
      <c r="AE688" s="1"/>
      <c r="AF688" s="1"/>
      <c r="AG688" s="1"/>
      <c r="AH688" s="1"/>
      <c r="AI688" s="1"/>
      <c r="AJ688" s="1"/>
      <c r="AK688" s="1"/>
      <c r="AL688" s="1"/>
      <c r="AM688" s="1"/>
      <c r="AN688" s="1"/>
      <c r="AO688" s="1"/>
      <c r="AP688" s="1"/>
      <c r="AQ688" s="1"/>
      <c r="AR688" s="1"/>
      <c r="AS688" s="1"/>
      <c r="AT688" s="1"/>
      <c r="AU688" s="1"/>
      <c r="AV688" s="1"/>
      <c r="AW688" s="1"/>
      <c r="AX688" s="1"/>
      <c r="AY688" s="1"/>
      <c r="AZ688" s="1"/>
      <c r="BA688" s="1"/>
      <c r="BB688" s="1"/>
      <c r="BC688" s="1"/>
      <c r="BD688" s="1"/>
      <c r="BE688" s="1"/>
      <c r="BF688" s="1"/>
      <c r="BG688" s="1"/>
      <c r="BH688" s="1"/>
      <c r="BI688" s="1"/>
      <c r="BJ688" s="1"/>
      <c r="BK688" s="1"/>
      <c r="BL688" s="1"/>
      <c r="BM688" s="1"/>
      <c r="BN688" s="1"/>
      <c r="BO688" s="1"/>
      <c r="BP688" s="1"/>
      <c r="BQ688" s="1"/>
      <c r="BR688" s="1"/>
      <c r="BS688" s="1"/>
      <c r="BT688" s="1"/>
      <c r="BU688" s="1"/>
      <c r="BV688" s="1"/>
      <c r="BW688" s="1"/>
      <c r="BX688" s="1"/>
      <c r="BY688" s="1"/>
      <c r="BZ688" s="1"/>
      <c r="CA688" s="1"/>
      <c r="CB688" s="1"/>
      <c r="CC688" s="1"/>
      <c r="CD688" s="1"/>
      <c r="CE688" s="1"/>
      <c r="CF688" s="1"/>
      <c r="CG688" s="1"/>
      <c r="CH688" s="1"/>
      <c r="CI688" s="1"/>
      <c r="CJ688" s="1"/>
      <c r="CK688" s="1"/>
      <c r="CL688" s="1"/>
      <c r="CM688" s="1"/>
      <c r="CN688" s="1"/>
      <c r="CO688" s="1"/>
      <c r="CP688" s="1"/>
      <c r="CQ688" s="1"/>
    </row>
    <row r="689" spans="24:95">
      <c r="X689" s="1"/>
      <c r="Y689" s="1"/>
      <c r="Z689" s="1"/>
      <c r="AA689" s="1"/>
      <c r="AB689" s="1"/>
      <c r="AC689" s="1"/>
      <c r="AD689" s="1"/>
      <c r="AE689" s="1"/>
      <c r="AF689" s="1"/>
      <c r="AG689" s="1"/>
      <c r="AH689" s="1"/>
      <c r="AI689" s="1"/>
      <c r="AJ689" s="1"/>
      <c r="AK689" s="1"/>
      <c r="AL689" s="1"/>
      <c r="AM689" s="1"/>
      <c r="AN689" s="1"/>
      <c r="AO689" s="1"/>
      <c r="AP689" s="1"/>
      <c r="AQ689" s="1"/>
      <c r="AR689" s="1"/>
      <c r="AS689" s="1"/>
      <c r="AT689" s="1"/>
      <c r="AU689" s="1"/>
      <c r="AV689" s="1"/>
      <c r="AW689" s="1"/>
      <c r="AX689" s="1"/>
      <c r="AY689" s="1"/>
      <c r="AZ689" s="1"/>
      <c r="BA689" s="1"/>
      <c r="BB689" s="1"/>
      <c r="BC689" s="1"/>
      <c r="BD689" s="1"/>
      <c r="BE689" s="1"/>
      <c r="BF689" s="1"/>
      <c r="BG689" s="1"/>
      <c r="BH689" s="1"/>
      <c r="BI689" s="1"/>
      <c r="BJ689" s="1"/>
      <c r="BK689" s="1"/>
      <c r="BL689" s="1"/>
      <c r="BM689" s="1"/>
      <c r="BN689" s="1"/>
      <c r="BO689" s="1"/>
      <c r="BP689" s="1"/>
      <c r="BQ689" s="1"/>
      <c r="BR689" s="1"/>
      <c r="BS689" s="1"/>
      <c r="BT689" s="1"/>
      <c r="BU689" s="1"/>
      <c r="BV689" s="1"/>
      <c r="BW689" s="1"/>
      <c r="BX689" s="1"/>
      <c r="BY689" s="1"/>
      <c r="BZ689" s="1"/>
      <c r="CA689" s="1"/>
      <c r="CB689" s="1"/>
      <c r="CC689" s="1"/>
      <c r="CD689" s="1"/>
      <c r="CE689" s="1"/>
      <c r="CF689" s="1"/>
      <c r="CG689" s="1"/>
      <c r="CH689" s="1"/>
      <c r="CI689" s="1"/>
      <c r="CJ689" s="1"/>
      <c r="CK689" s="1"/>
      <c r="CL689" s="1"/>
      <c r="CM689" s="1"/>
      <c r="CN689" s="1"/>
      <c r="CO689" s="1"/>
      <c r="CP689" s="1"/>
      <c r="CQ689" s="1"/>
    </row>
    <row r="690" spans="24:95">
      <c r="X690" s="1"/>
      <c r="Y690" s="1"/>
      <c r="Z690" s="1"/>
      <c r="AA690" s="1"/>
      <c r="AB690" s="1"/>
      <c r="AC690" s="1"/>
      <c r="AD690" s="1"/>
      <c r="AE690" s="1"/>
      <c r="AF690" s="1"/>
      <c r="AG690" s="1"/>
      <c r="AH690" s="1"/>
      <c r="AI690" s="1"/>
      <c r="AJ690" s="1"/>
      <c r="AK690" s="1"/>
      <c r="AL690" s="1"/>
      <c r="AM690" s="1"/>
      <c r="AN690" s="1"/>
      <c r="AO690" s="1"/>
      <c r="AP690" s="1"/>
      <c r="AQ690" s="1"/>
      <c r="AR690" s="1"/>
      <c r="AS690" s="1"/>
      <c r="AT690" s="1"/>
      <c r="AU690" s="1"/>
      <c r="AV690" s="1"/>
      <c r="AW690" s="1"/>
      <c r="AX690" s="1"/>
      <c r="AY690" s="1"/>
      <c r="AZ690" s="1"/>
      <c r="BA690" s="1"/>
      <c r="BB690" s="1"/>
      <c r="BC690" s="1"/>
      <c r="BD690" s="1"/>
      <c r="BE690" s="1"/>
      <c r="BF690" s="1"/>
      <c r="BG690" s="1"/>
      <c r="BH690" s="1"/>
      <c r="BI690" s="1"/>
      <c r="BJ690" s="1"/>
      <c r="BK690" s="1"/>
      <c r="BL690" s="1"/>
      <c r="BM690" s="1"/>
      <c r="BN690" s="1"/>
      <c r="BO690" s="1"/>
      <c r="BP690" s="1"/>
      <c r="BQ690" s="1"/>
      <c r="BR690" s="1"/>
      <c r="BS690" s="1"/>
      <c r="BT690" s="1"/>
      <c r="BU690" s="1"/>
      <c r="BV690" s="1"/>
      <c r="BW690" s="1"/>
      <c r="BX690" s="1"/>
      <c r="BY690" s="1"/>
      <c r="BZ690" s="1"/>
      <c r="CA690" s="1"/>
      <c r="CB690" s="1"/>
      <c r="CC690" s="1"/>
      <c r="CD690" s="1"/>
      <c r="CE690" s="1"/>
      <c r="CF690" s="1"/>
      <c r="CG690" s="1"/>
      <c r="CH690" s="1"/>
      <c r="CI690" s="1"/>
      <c r="CJ690" s="1"/>
      <c r="CK690" s="1"/>
      <c r="CL690" s="1"/>
      <c r="CM690" s="1"/>
      <c r="CN690" s="1"/>
      <c r="CO690" s="1"/>
      <c r="CP690" s="1"/>
      <c r="CQ690" s="1"/>
    </row>
    <row r="691" spans="24:95">
      <c r="X691" s="1"/>
      <c r="Y691" s="1"/>
      <c r="Z691" s="1"/>
      <c r="AA691" s="1"/>
      <c r="AB691" s="1"/>
      <c r="AC691" s="1"/>
      <c r="AD691" s="1"/>
      <c r="AE691" s="1"/>
      <c r="AF691" s="1"/>
      <c r="AG691" s="1"/>
      <c r="AH691" s="1"/>
      <c r="AI691" s="1"/>
      <c r="AJ691" s="1"/>
      <c r="AK691" s="1"/>
      <c r="AL691" s="1"/>
      <c r="AM691" s="1"/>
      <c r="AN691" s="1"/>
      <c r="AO691" s="1"/>
      <c r="AP691" s="1"/>
      <c r="AQ691" s="1"/>
      <c r="AR691" s="1"/>
      <c r="AS691" s="1"/>
      <c r="AT691" s="1"/>
      <c r="AU691" s="1"/>
      <c r="AV691" s="1"/>
      <c r="AW691" s="1"/>
      <c r="AX691" s="1"/>
      <c r="AY691" s="1"/>
      <c r="AZ691" s="1"/>
      <c r="BA691" s="1"/>
      <c r="BB691" s="1"/>
      <c r="BC691" s="1"/>
      <c r="BD691" s="1"/>
      <c r="BE691" s="1"/>
      <c r="BF691" s="1"/>
      <c r="BG691" s="1"/>
      <c r="BH691" s="1"/>
      <c r="BI691" s="1"/>
      <c r="BJ691" s="1"/>
      <c r="BK691" s="1"/>
      <c r="BL691" s="1"/>
      <c r="BM691" s="1"/>
      <c r="BN691" s="1"/>
      <c r="BO691" s="1"/>
      <c r="BP691" s="1"/>
      <c r="BQ691" s="1"/>
      <c r="BR691" s="1"/>
      <c r="BS691" s="1"/>
      <c r="BT691" s="1"/>
      <c r="BU691" s="1"/>
      <c r="BV691" s="1"/>
      <c r="BW691" s="1"/>
      <c r="BX691" s="1"/>
      <c r="BY691" s="1"/>
      <c r="BZ691" s="1"/>
      <c r="CA691" s="1"/>
      <c r="CB691" s="1"/>
      <c r="CC691" s="1"/>
      <c r="CD691" s="1"/>
      <c r="CE691" s="1"/>
      <c r="CF691" s="1"/>
      <c r="CG691" s="1"/>
      <c r="CH691" s="1"/>
      <c r="CI691" s="1"/>
      <c r="CJ691" s="1"/>
      <c r="CK691" s="1"/>
      <c r="CL691" s="1"/>
      <c r="CM691" s="1"/>
      <c r="CN691" s="1"/>
      <c r="CO691" s="1"/>
      <c r="CP691" s="1"/>
      <c r="CQ691" s="1"/>
    </row>
    <row r="692" spans="24:95">
      <c r="X692" s="1"/>
      <c r="Y692" s="1"/>
      <c r="Z692" s="1"/>
      <c r="AA692" s="1"/>
      <c r="AB692" s="1"/>
      <c r="AC692" s="1"/>
      <c r="AD692" s="1"/>
      <c r="AE692" s="1"/>
      <c r="AF692" s="1"/>
      <c r="AG692" s="1"/>
      <c r="AH692" s="1"/>
      <c r="AI692" s="1"/>
      <c r="AJ692" s="1"/>
      <c r="AK692" s="1"/>
      <c r="AL692" s="1"/>
      <c r="AM692" s="1"/>
      <c r="AN692" s="1"/>
      <c r="AO692" s="1"/>
      <c r="AP692" s="1"/>
      <c r="AQ692" s="1"/>
      <c r="AR692" s="1"/>
      <c r="AS692" s="1"/>
      <c r="AT692" s="1"/>
      <c r="AU692" s="1"/>
      <c r="AV692" s="1"/>
      <c r="AW692" s="1"/>
      <c r="AX692" s="1"/>
      <c r="AY692" s="1"/>
      <c r="AZ692" s="1"/>
      <c r="BA692" s="1"/>
      <c r="BB692" s="1"/>
      <c r="BC692" s="1"/>
      <c r="BD692" s="1"/>
      <c r="BE692" s="1"/>
      <c r="BF692" s="1"/>
      <c r="BG692" s="1"/>
      <c r="BH692" s="1"/>
      <c r="BI692" s="1"/>
      <c r="BJ692" s="1"/>
      <c r="BK692" s="1"/>
      <c r="BL692" s="1"/>
      <c r="BM692" s="1"/>
      <c r="BN692" s="1"/>
      <c r="BO692" s="1"/>
      <c r="BP692" s="1"/>
      <c r="BQ692" s="1"/>
      <c r="BR692" s="1"/>
      <c r="BS692" s="1"/>
      <c r="BT692" s="1"/>
      <c r="BU692" s="1"/>
      <c r="BV692" s="1"/>
      <c r="BW692" s="1"/>
      <c r="BX692" s="1"/>
      <c r="BY692" s="1"/>
      <c r="BZ692" s="1"/>
      <c r="CA692" s="1"/>
      <c r="CB692" s="1"/>
      <c r="CC692" s="1"/>
      <c r="CD692" s="1"/>
      <c r="CE692" s="1"/>
      <c r="CF692" s="1"/>
      <c r="CG692" s="1"/>
      <c r="CH692" s="1"/>
      <c r="CI692" s="1"/>
      <c r="CJ692" s="1"/>
      <c r="CK692" s="1"/>
      <c r="CL692" s="1"/>
      <c r="CM692" s="1"/>
      <c r="CN692" s="1"/>
      <c r="CO692" s="1"/>
      <c r="CP692" s="1"/>
      <c r="CQ692" s="1"/>
    </row>
    <row r="693" spans="24:95">
      <c r="X693" s="1"/>
      <c r="Y693" s="1"/>
      <c r="Z693" s="1"/>
      <c r="AA693" s="1"/>
      <c r="AB693" s="1"/>
      <c r="AC693" s="1"/>
      <c r="AD693" s="1"/>
      <c r="AE693" s="1"/>
      <c r="AF693" s="1"/>
      <c r="AG693" s="1"/>
      <c r="AH693" s="1"/>
      <c r="AI693" s="1"/>
      <c r="AJ693" s="1"/>
      <c r="AK693" s="1"/>
      <c r="AL693" s="1"/>
      <c r="AM693" s="1"/>
      <c r="AN693" s="1"/>
      <c r="AO693" s="1"/>
      <c r="AP693" s="1"/>
      <c r="AQ693" s="1"/>
      <c r="AR693" s="1"/>
      <c r="AS693" s="1"/>
      <c r="AT693" s="1"/>
      <c r="AU693" s="1"/>
      <c r="AV693" s="1"/>
      <c r="AW693" s="1"/>
      <c r="AX693" s="1"/>
      <c r="AY693" s="1"/>
      <c r="AZ693" s="1"/>
      <c r="BA693" s="1"/>
      <c r="BB693" s="1"/>
      <c r="BC693" s="1"/>
      <c r="BD693" s="1"/>
      <c r="BE693" s="1"/>
      <c r="BF693" s="1"/>
      <c r="BG693" s="1"/>
      <c r="BH693" s="1"/>
      <c r="BI693" s="1"/>
      <c r="BJ693" s="1"/>
      <c r="BK693" s="1"/>
      <c r="BL693" s="1"/>
      <c r="BM693" s="1"/>
      <c r="BN693" s="1"/>
      <c r="BO693" s="1"/>
      <c r="BP693" s="1"/>
      <c r="BQ693" s="1"/>
      <c r="BR693" s="1"/>
      <c r="BS693" s="1"/>
      <c r="BT693" s="1"/>
      <c r="BU693" s="1"/>
      <c r="BV693" s="1"/>
      <c r="BW693" s="1"/>
      <c r="BX693" s="1"/>
      <c r="BY693" s="1"/>
      <c r="BZ693" s="1"/>
      <c r="CA693" s="1"/>
      <c r="CB693" s="1"/>
      <c r="CC693" s="1"/>
      <c r="CD693" s="1"/>
      <c r="CE693" s="1"/>
      <c r="CF693" s="1"/>
      <c r="CG693" s="1"/>
      <c r="CH693" s="1"/>
      <c r="CI693" s="1"/>
      <c r="CJ693" s="1"/>
      <c r="CK693" s="1"/>
      <c r="CL693" s="1"/>
      <c r="CM693" s="1"/>
      <c r="CN693" s="1"/>
      <c r="CO693" s="1"/>
      <c r="CP693" s="1"/>
      <c r="CQ693" s="1"/>
    </row>
    <row r="694" spans="24:95">
      <c r="X694" s="1"/>
      <c r="Y694" s="1"/>
      <c r="Z694" s="1"/>
      <c r="AA694" s="1"/>
      <c r="AB694" s="1"/>
      <c r="AC694" s="1"/>
      <c r="AD694" s="1"/>
      <c r="AE694" s="1"/>
      <c r="AF694" s="1"/>
      <c r="AG694" s="1"/>
      <c r="AH694" s="1"/>
      <c r="AI694" s="1"/>
      <c r="AJ694" s="1"/>
      <c r="AK694" s="1"/>
      <c r="AL694" s="1"/>
      <c r="AM694" s="1"/>
      <c r="AN694" s="1"/>
      <c r="AO694" s="1"/>
      <c r="AP694" s="1"/>
      <c r="AQ694" s="1"/>
      <c r="AR694" s="1"/>
      <c r="AS694" s="1"/>
      <c r="AT694" s="1"/>
      <c r="AU694" s="1"/>
      <c r="AV694" s="1"/>
      <c r="AW694" s="1"/>
      <c r="AX694" s="1"/>
      <c r="AY694" s="1"/>
      <c r="AZ694" s="1"/>
      <c r="BA694" s="1"/>
      <c r="BB694" s="1"/>
      <c r="BC694" s="1"/>
      <c r="BD694" s="1"/>
      <c r="BE694" s="1"/>
      <c r="BF694" s="1"/>
      <c r="BG694" s="1"/>
      <c r="BH694" s="1"/>
      <c r="BI694" s="1"/>
      <c r="BJ694" s="1"/>
      <c r="BK694" s="1"/>
      <c r="BL694" s="1"/>
      <c r="BM694" s="1"/>
      <c r="BN694" s="1"/>
      <c r="BO694" s="1"/>
      <c r="BP694" s="1"/>
      <c r="BQ694" s="1"/>
      <c r="BR694" s="1"/>
      <c r="BS694" s="1"/>
      <c r="BT694" s="1"/>
      <c r="BU694" s="1"/>
      <c r="BV694" s="1"/>
      <c r="BW694" s="1"/>
      <c r="BX694" s="1"/>
      <c r="BY694" s="1"/>
      <c r="BZ694" s="1"/>
      <c r="CA694" s="1"/>
      <c r="CB694" s="1"/>
      <c r="CC694" s="1"/>
      <c r="CD694" s="1"/>
      <c r="CE694" s="1"/>
      <c r="CF694" s="1"/>
      <c r="CG694" s="1"/>
      <c r="CH694" s="1"/>
      <c r="CI694" s="1"/>
      <c r="CJ694" s="1"/>
      <c r="CK694" s="1"/>
      <c r="CL694" s="1"/>
      <c r="CM694" s="1"/>
      <c r="CN694" s="1"/>
      <c r="CO694" s="1"/>
      <c r="CP694" s="1"/>
      <c r="CQ694" s="1"/>
    </row>
    <row r="695" spans="24:95">
      <c r="X695" s="1"/>
      <c r="Y695" s="1"/>
      <c r="Z695" s="1"/>
      <c r="AA695" s="1"/>
      <c r="AB695" s="1"/>
      <c r="AC695" s="1"/>
      <c r="AD695" s="1"/>
      <c r="AE695" s="1"/>
      <c r="AF695" s="1"/>
      <c r="AG695" s="1"/>
      <c r="AH695" s="1"/>
      <c r="AI695" s="1"/>
      <c r="AJ695" s="1"/>
      <c r="AK695" s="1"/>
      <c r="AL695" s="1"/>
      <c r="AM695" s="1"/>
      <c r="AN695" s="1"/>
      <c r="AO695" s="1"/>
      <c r="AP695" s="1"/>
      <c r="AQ695" s="1"/>
      <c r="AR695" s="1"/>
      <c r="AS695" s="1"/>
      <c r="AT695" s="1"/>
      <c r="AU695" s="1"/>
      <c r="AV695" s="1"/>
      <c r="AW695" s="1"/>
      <c r="AX695" s="1"/>
      <c r="AY695" s="1"/>
      <c r="AZ695" s="1"/>
      <c r="BA695" s="1"/>
      <c r="BB695" s="1"/>
      <c r="BC695" s="1"/>
      <c r="BD695" s="1"/>
      <c r="BE695" s="1"/>
      <c r="BF695" s="1"/>
      <c r="BG695" s="1"/>
      <c r="BH695" s="1"/>
      <c r="BI695" s="1"/>
      <c r="BJ695" s="1"/>
      <c r="BK695" s="1"/>
      <c r="BL695" s="1"/>
      <c r="BM695" s="1"/>
      <c r="BN695" s="1"/>
      <c r="BO695" s="1"/>
      <c r="BP695" s="1"/>
      <c r="BQ695" s="1"/>
      <c r="BR695" s="1"/>
      <c r="BS695" s="1"/>
      <c r="BT695" s="1"/>
      <c r="BU695" s="1"/>
      <c r="BV695" s="1"/>
      <c r="BW695" s="1"/>
      <c r="BX695" s="1"/>
      <c r="BY695" s="1"/>
      <c r="BZ695" s="1"/>
      <c r="CA695" s="1"/>
      <c r="CB695" s="1"/>
      <c r="CC695" s="1"/>
      <c r="CD695" s="1"/>
      <c r="CE695" s="1"/>
      <c r="CF695" s="1"/>
      <c r="CG695" s="1"/>
      <c r="CH695" s="1"/>
      <c r="CI695" s="1"/>
      <c r="CJ695" s="1"/>
      <c r="CK695" s="1"/>
      <c r="CL695" s="1"/>
      <c r="CM695" s="1"/>
      <c r="CN695" s="1"/>
      <c r="CO695" s="1"/>
      <c r="CP695" s="1"/>
      <c r="CQ695" s="1"/>
    </row>
    <row r="696" spans="24:95">
      <c r="X696" s="1"/>
      <c r="Y696" s="1"/>
      <c r="Z696" s="1"/>
      <c r="AA696" s="1"/>
      <c r="AB696" s="1"/>
      <c r="AC696" s="1"/>
      <c r="AD696" s="1"/>
      <c r="AE696" s="1"/>
      <c r="AF696" s="1"/>
      <c r="AG696" s="1"/>
      <c r="AH696" s="1"/>
      <c r="AI696" s="1"/>
      <c r="AJ696" s="1"/>
      <c r="AK696" s="1"/>
      <c r="AL696" s="1"/>
      <c r="AM696" s="1"/>
      <c r="AN696" s="1"/>
      <c r="AO696" s="1"/>
      <c r="AP696" s="1"/>
      <c r="AQ696" s="1"/>
      <c r="AR696" s="1"/>
      <c r="AS696" s="1"/>
      <c r="AT696" s="1"/>
      <c r="AU696" s="1"/>
      <c r="AV696" s="1"/>
      <c r="AW696" s="1"/>
      <c r="AX696" s="1"/>
      <c r="AY696" s="1"/>
      <c r="AZ696" s="1"/>
      <c r="BA696" s="1"/>
      <c r="BB696" s="1"/>
      <c r="BC696" s="1"/>
      <c r="BD696" s="1"/>
      <c r="BE696" s="1"/>
      <c r="BF696" s="1"/>
      <c r="BG696" s="1"/>
      <c r="BH696" s="1"/>
      <c r="BI696" s="1"/>
      <c r="BJ696" s="1"/>
      <c r="BK696" s="1"/>
      <c r="BL696" s="1"/>
      <c r="BM696" s="1"/>
      <c r="BN696" s="1"/>
      <c r="BO696" s="1"/>
      <c r="BP696" s="1"/>
      <c r="BQ696" s="1"/>
      <c r="BR696" s="1"/>
      <c r="BS696" s="1"/>
      <c r="BT696" s="1"/>
      <c r="BU696" s="1"/>
      <c r="BV696" s="1"/>
      <c r="BW696" s="1"/>
      <c r="BX696" s="1"/>
      <c r="BY696" s="1"/>
      <c r="BZ696" s="1"/>
      <c r="CA696" s="1"/>
      <c r="CB696" s="1"/>
      <c r="CC696" s="1"/>
      <c r="CD696" s="1"/>
      <c r="CE696" s="1"/>
      <c r="CF696" s="1"/>
      <c r="CG696" s="1"/>
      <c r="CH696" s="1"/>
      <c r="CI696" s="1"/>
      <c r="CJ696" s="1"/>
      <c r="CK696" s="1"/>
      <c r="CL696" s="1"/>
      <c r="CM696" s="1"/>
      <c r="CN696" s="1"/>
      <c r="CO696" s="1"/>
      <c r="CP696" s="1"/>
      <c r="CQ696" s="1"/>
    </row>
    <row r="697" spans="24:95">
      <c r="X697" s="1"/>
      <c r="Y697" s="1"/>
      <c r="Z697" s="1"/>
      <c r="AA697" s="1"/>
      <c r="AB697" s="1"/>
      <c r="AC697" s="1"/>
      <c r="AD697" s="1"/>
      <c r="AE697" s="1"/>
      <c r="AF697" s="1"/>
      <c r="AG697" s="1"/>
      <c r="AH697" s="1"/>
      <c r="AI697" s="1"/>
      <c r="AJ697" s="1"/>
      <c r="AK697" s="1"/>
      <c r="AL697" s="1"/>
      <c r="AM697" s="1"/>
      <c r="AN697" s="1"/>
      <c r="AO697" s="1"/>
      <c r="AP697" s="1"/>
      <c r="AQ697" s="1"/>
      <c r="AR697" s="1"/>
      <c r="AS697" s="1"/>
      <c r="AT697" s="1"/>
      <c r="AU697" s="1"/>
      <c r="AV697" s="1"/>
      <c r="AW697" s="1"/>
      <c r="AX697" s="1"/>
      <c r="AY697" s="1"/>
      <c r="AZ697" s="1"/>
      <c r="BA697" s="1"/>
      <c r="BB697" s="1"/>
      <c r="BC697" s="1"/>
      <c r="BD697" s="1"/>
      <c r="BE697" s="1"/>
      <c r="BF697" s="1"/>
      <c r="BG697" s="1"/>
      <c r="BH697" s="1"/>
      <c r="BI697" s="1"/>
      <c r="BJ697" s="1"/>
      <c r="BK697" s="1"/>
      <c r="BL697" s="1"/>
      <c r="BM697" s="1"/>
      <c r="BN697" s="1"/>
      <c r="BO697" s="1"/>
      <c r="BP697" s="1"/>
      <c r="BQ697" s="1"/>
      <c r="BR697" s="1"/>
      <c r="BS697" s="1"/>
      <c r="BT697" s="1"/>
      <c r="BU697" s="1"/>
      <c r="BV697" s="1"/>
      <c r="BW697" s="1"/>
      <c r="BX697" s="1"/>
      <c r="BY697" s="1"/>
      <c r="BZ697" s="1"/>
      <c r="CA697" s="1"/>
      <c r="CB697" s="1"/>
      <c r="CC697" s="1"/>
      <c r="CD697" s="1"/>
      <c r="CE697" s="1"/>
      <c r="CF697" s="1"/>
      <c r="CG697" s="1"/>
      <c r="CH697" s="1"/>
      <c r="CI697" s="1"/>
      <c r="CJ697" s="1"/>
      <c r="CK697" s="1"/>
      <c r="CL697" s="1"/>
      <c r="CM697" s="1"/>
      <c r="CN697" s="1"/>
      <c r="CO697" s="1"/>
      <c r="CP697" s="1"/>
      <c r="CQ697" s="1"/>
    </row>
    <row r="698" spans="24:95">
      <c r="X698" s="1"/>
      <c r="Y698" s="1"/>
      <c r="Z698" s="1"/>
      <c r="AA698" s="1"/>
      <c r="AB698" s="1"/>
      <c r="AC698" s="1"/>
      <c r="AD698" s="1"/>
      <c r="AE698" s="1"/>
      <c r="AF698" s="1"/>
      <c r="AG698" s="1"/>
      <c r="AH698" s="1"/>
      <c r="AI698" s="1"/>
      <c r="AJ698" s="1"/>
      <c r="AK698" s="1"/>
      <c r="AL698" s="1"/>
      <c r="AM698" s="1"/>
      <c r="AN698" s="1"/>
      <c r="AO698" s="1"/>
      <c r="AP698" s="1"/>
      <c r="AQ698" s="1"/>
      <c r="AR698" s="1"/>
      <c r="AS698" s="1"/>
      <c r="AT698" s="1"/>
      <c r="AU698" s="1"/>
      <c r="AV698" s="1"/>
      <c r="AW698" s="1"/>
      <c r="AX698" s="1"/>
      <c r="AY698" s="1"/>
      <c r="AZ698" s="1"/>
      <c r="BA698" s="1"/>
      <c r="BB698" s="1"/>
      <c r="BC698" s="1"/>
      <c r="BD698" s="1"/>
      <c r="BE698" s="1"/>
      <c r="BF698" s="1"/>
      <c r="BG698" s="1"/>
      <c r="BH698" s="1"/>
      <c r="BI698" s="1"/>
      <c r="BJ698" s="1"/>
      <c r="BK698" s="1"/>
      <c r="BL698" s="1"/>
      <c r="BM698" s="1"/>
      <c r="BN698" s="1"/>
      <c r="BO698" s="1"/>
      <c r="BP698" s="1"/>
      <c r="BQ698" s="1"/>
      <c r="BR698" s="1"/>
      <c r="BS698" s="1"/>
      <c r="BT698" s="1"/>
      <c r="BU698" s="1"/>
      <c r="BV698" s="1"/>
      <c r="BW698" s="1"/>
      <c r="BX698" s="1"/>
      <c r="BY698" s="1"/>
      <c r="BZ698" s="1"/>
      <c r="CA698" s="1"/>
      <c r="CB698" s="1"/>
      <c r="CC698" s="1"/>
      <c r="CD698" s="1"/>
      <c r="CE698" s="1"/>
      <c r="CF698" s="1"/>
      <c r="CG698" s="1"/>
      <c r="CH698" s="1"/>
      <c r="CI698" s="1"/>
      <c r="CJ698" s="1"/>
      <c r="CK698" s="1"/>
      <c r="CL698" s="1"/>
      <c r="CM698" s="1"/>
      <c r="CN698" s="1"/>
      <c r="CO698" s="1"/>
      <c r="CP698" s="1"/>
      <c r="CQ698" s="1"/>
    </row>
    <row r="699" spans="24:95">
      <c r="X699" s="1"/>
      <c r="Y699" s="1"/>
      <c r="Z699" s="1"/>
      <c r="AA699" s="1"/>
      <c r="AB699" s="1"/>
      <c r="AC699" s="1"/>
      <c r="AD699" s="1"/>
      <c r="AE699" s="1"/>
      <c r="AF699" s="1"/>
      <c r="AG699" s="1"/>
      <c r="AH699" s="1"/>
      <c r="AI699" s="1"/>
      <c r="AJ699" s="1"/>
      <c r="AK699" s="1"/>
      <c r="AL699" s="1"/>
      <c r="AM699" s="1"/>
      <c r="AN699" s="1"/>
      <c r="AO699" s="1"/>
      <c r="AP699" s="1"/>
      <c r="AQ699" s="1"/>
      <c r="AR699" s="1"/>
      <c r="AS699" s="1"/>
      <c r="AT699" s="1"/>
      <c r="AU699" s="1"/>
      <c r="AV699" s="1"/>
      <c r="AW699" s="1"/>
      <c r="AX699" s="1"/>
      <c r="AY699" s="1"/>
      <c r="AZ699" s="1"/>
      <c r="BA699" s="1"/>
      <c r="BB699" s="1"/>
      <c r="BC699" s="1"/>
      <c r="BD699" s="1"/>
      <c r="BE699" s="1"/>
      <c r="BF699" s="1"/>
      <c r="BG699" s="1"/>
      <c r="BH699" s="1"/>
      <c r="BI699" s="1"/>
      <c r="BJ699" s="1"/>
      <c r="BK699" s="1"/>
      <c r="BL699" s="1"/>
      <c r="BM699" s="1"/>
      <c r="BN699" s="1"/>
      <c r="BO699" s="1"/>
      <c r="BP699" s="1"/>
      <c r="BQ699" s="1"/>
      <c r="BR699" s="1"/>
      <c r="BS699" s="1"/>
      <c r="BT699" s="1"/>
      <c r="BU699" s="1"/>
      <c r="BV699" s="1"/>
      <c r="BW699" s="1"/>
      <c r="BX699" s="1"/>
      <c r="BY699" s="1"/>
      <c r="BZ699" s="1"/>
      <c r="CA699" s="1"/>
      <c r="CB699" s="1"/>
      <c r="CC699" s="1"/>
      <c r="CD699" s="1"/>
      <c r="CE699" s="1"/>
      <c r="CF699" s="1"/>
      <c r="CG699" s="1"/>
      <c r="CH699" s="1"/>
      <c r="CI699" s="1"/>
      <c r="CJ699" s="1"/>
      <c r="CK699" s="1"/>
      <c r="CL699" s="1"/>
      <c r="CM699" s="1"/>
      <c r="CN699" s="1"/>
      <c r="CO699" s="1"/>
      <c r="CP699" s="1"/>
      <c r="CQ699" s="1"/>
    </row>
    <row r="700" spans="24:95">
      <c r="X700" s="1"/>
      <c r="Y700" s="1"/>
      <c r="Z700" s="1"/>
      <c r="AA700" s="1"/>
      <c r="AB700" s="1"/>
      <c r="AC700" s="1"/>
      <c r="AD700" s="1"/>
      <c r="AE700" s="1"/>
      <c r="AF700" s="1"/>
      <c r="AG700" s="1"/>
      <c r="AH700" s="1"/>
      <c r="AI700" s="1"/>
      <c r="AJ700" s="1"/>
      <c r="AK700" s="1"/>
      <c r="AL700" s="1"/>
      <c r="AM700" s="1"/>
      <c r="AN700" s="1"/>
      <c r="AO700" s="1"/>
      <c r="AP700" s="1"/>
      <c r="AQ700" s="1"/>
      <c r="AR700" s="1"/>
      <c r="AS700" s="1"/>
      <c r="AT700" s="1"/>
      <c r="AU700" s="1"/>
      <c r="AV700" s="1"/>
      <c r="AW700" s="1"/>
      <c r="AX700" s="1"/>
      <c r="AY700" s="1"/>
      <c r="AZ700" s="1"/>
      <c r="BA700" s="1"/>
      <c r="BB700" s="1"/>
      <c r="BC700" s="1"/>
      <c r="BD700" s="1"/>
      <c r="BE700" s="1"/>
      <c r="BF700" s="1"/>
      <c r="BG700" s="1"/>
      <c r="BH700" s="1"/>
      <c r="BI700" s="1"/>
      <c r="BJ700" s="1"/>
      <c r="BK700" s="1"/>
      <c r="BL700" s="1"/>
      <c r="BM700" s="1"/>
      <c r="BN700" s="1"/>
      <c r="BO700" s="1"/>
      <c r="BP700" s="1"/>
      <c r="BQ700" s="1"/>
      <c r="BR700" s="1"/>
      <c r="BS700" s="1"/>
      <c r="BT700" s="1"/>
      <c r="BU700" s="1"/>
      <c r="BV700" s="1"/>
      <c r="BW700" s="1"/>
      <c r="BX700" s="1"/>
      <c r="BY700" s="1"/>
      <c r="BZ700" s="1"/>
      <c r="CA700" s="1"/>
      <c r="CB700" s="1"/>
      <c r="CC700" s="1"/>
      <c r="CD700" s="1"/>
      <c r="CE700" s="1"/>
      <c r="CF700" s="1"/>
      <c r="CG700" s="1"/>
      <c r="CH700" s="1"/>
      <c r="CI700" s="1"/>
      <c r="CJ700" s="1"/>
      <c r="CK700" s="1"/>
      <c r="CL700" s="1"/>
      <c r="CM700" s="1"/>
      <c r="CN700" s="1"/>
      <c r="CO700" s="1"/>
      <c r="CP700" s="1"/>
      <c r="CQ700" s="1"/>
    </row>
    <row r="701" spans="24:95">
      <c r="X701" s="1"/>
      <c r="Y701" s="1"/>
      <c r="Z701" s="1"/>
      <c r="AA701" s="1"/>
      <c r="AB701" s="1"/>
      <c r="AC701" s="1"/>
      <c r="AD701" s="1"/>
      <c r="AE701" s="1"/>
      <c r="AF701" s="1"/>
      <c r="AG701" s="1"/>
      <c r="AH701" s="1"/>
      <c r="AI701" s="1"/>
      <c r="AJ701" s="1"/>
      <c r="AK701" s="1"/>
      <c r="AL701" s="1"/>
      <c r="AM701" s="1"/>
      <c r="AN701" s="1"/>
      <c r="AO701" s="1"/>
      <c r="AP701" s="1"/>
      <c r="AQ701" s="1"/>
      <c r="AR701" s="1"/>
      <c r="AS701" s="1"/>
      <c r="AT701" s="1"/>
      <c r="AU701" s="1"/>
      <c r="AV701" s="1"/>
      <c r="AW701" s="1"/>
      <c r="AX701" s="1"/>
      <c r="AY701" s="1"/>
      <c r="AZ701" s="1"/>
      <c r="BA701" s="1"/>
      <c r="BB701" s="1"/>
      <c r="BC701" s="1"/>
      <c r="BD701" s="1"/>
      <c r="BE701" s="1"/>
      <c r="BF701" s="1"/>
      <c r="BG701" s="1"/>
      <c r="BH701" s="1"/>
      <c r="BI701" s="1"/>
      <c r="BJ701" s="1"/>
      <c r="BK701" s="1"/>
      <c r="BL701" s="1"/>
      <c r="BM701" s="1"/>
      <c r="BN701" s="1"/>
      <c r="BO701" s="1"/>
      <c r="BP701" s="1"/>
      <c r="BQ701" s="1"/>
      <c r="BR701" s="1"/>
      <c r="BS701" s="1"/>
      <c r="BT701" s="1"/>
      <c r="BU701" s="1"/>
      <c r="BV701" s="1"/>
      <c r="BW701" s="1"/>
      <c r="BX701" s="1"/>
      <c r="BY701" s="1"/>
      <c r="BZ701" s="1"/>
      <c r="CA701" s="1"/>
      <c r="CB701" s="1"/>
      <c r="CC701" s="1"/>
      <c r="CD701" s="1"/>
      <c r="CE701" s="1"/>
      <c r="CF701" s="1"/>
      <c r="CG701" s="1"/>
      <c r="CH701" s="1"/>
      <c r="CI701" s="1"/>
      <c r="CJ701" s="1"/>
      <c r="CK701" s="1"/>
      <c r="CL701" s="1"/>
      <c r="CM701" s="1"/>
      <c r="CN701" s="1"/>
      <c r="CO701" s="1"/>
      <c r="CP701" s="1"/>
      <c r="CQ701" s="1"/>
    </row>
    <row r="702" spans="24:95">
      <c r="X702" s="1"/>
      <c r="Y702" s="1"/>
      <c r="Z702" s="1"/>
      <c r="AA702" s="1"/>
      <c r="AB702" s="1"/>
      <c r="AC702" s="1"/>
      <c r="AD702" s="1"/>
      <c r="AE702" s="1"/>
      <c r="AF702" s="1"/>
      <c r="AG702" s="1"/>
      <c r="AH702" s="1"/>
      <c r="AI702" s="1"/>
      <c r="AJ702" s="1"/>
      <c r="AK702" s="1"/>
      <c r="AL702" s="1"/>
      <c r="AM702" s="1"/>
      <c r="AN702" s="1"/>
      <c r="AO702" s="1"/>
      <c r="AP702" s="1"/>
      <c r="AQ702" s="1"/>
      <c r="AR702" s="1"/>
      <c r="AS702" s="1"/>
      <c r="AT702" s="1"/>
      <c r="AU702" s="1"/>
      <c r="AV702" s="1"/>
      <c r="AW702" s="1"/>
      <c r="AX702" s="1"/>
      <c r="AY702" s="1"/>
      <c r="AZ702" s="1"/>
      <c r="BA702" s="1"/>
      <c r="BB702" s="1"/>
      <c r="BC702" s="1"/>
      <c r="BD702" s="1"/>
      <c r="BE702" s="1"/>
      <c r="BF702" s="1"/>
      <c r="BG702" s="1"/>
      <c r="BH702" s="1"/>
      <c r="BI702" s="1"/>
      <c r="BJ702" s="1"/>
      <c r="BK702" s="1"/>
      <c r="BL702" s="1"/>
      <c r="BM702" s="1"/>
      <c r="BN702" s="1"/>
      <c r="BO702" s="1"/>
      <c r="BP702" s="1"/>
      <c r="BQ702" s="1"/>
      <c r="BR702" s="1"/>
      <c r="BS702" s="1"/>
      <c r="BT702" s="1"/>
      <c r="BU702" s="1"/>
      <c r="BV702" s="1"/>
      <c r="BW702" s="1"/>
      <c r="BX702" s="1"/>
      <c r="BY702" s="1"/>
      <c r="BZ702" s="1"/>
      <c r="CA702" s="1"/>
      <c r="CB702" s="1"/>
      <c r="CC702" s="1"/>
      <c r="CD702" s="1"/>
      <c r="CE702" s="1"/>
      <c r="CF702" s="1"/>
      <c r="CG702" s="1"/>
      <c r="CH702" s="1"/>
      <c r="CI702" s="1"/>
      <c r="CJ702" s="1"/>
      <c r="CK702" s="1"/>
      <c r="CL702" s="1"/>
      <c r="CM702" s="1"/>
      <c r="CN702" s="1"/>
      <c r="CO702" s="1"/>
      <c r="CP702" s="1"/>
      <c r="CQ702" s="1"/>
    </row>
    <row r="703" spans="24:95">
      <c r="X703" s="1"/>
      <c r="Y703" s="1"/>
      <c r="Z703" s="1"/>
      <c r="AA703" s="1"/>
      <c r="AB703" s="1"/>
      <c r="AC703" s="1"/>
      <c r="AD703" s="1"/>
      <c r="AE703" s="1"/>
      <c r="AF703" s="1"/>
      <c r="AG703" s="1"/>
      <c r="AH703" s="1"/>
      <c r="AI703" s="1"/>
      <c r="AJ703" s="1"/>
      <c r="AK703" s="1"/>
      <c r="AL703" s="1"/>
      <c r="AM703" s="1"/>
      <c r="AN703" s="1"/>
      <c r="AO703" s="1"/>
      <c r="AP703" s="1"/>
      <c r="AQ703" s="1"/>
      <c r="AR703" s="1"/>
      <c r="AS703" s="1"/>
      <c r="AT703" s="1"/>
      <c r="AU703" s="1"/>
      <c r="AV703" s="1"/>
      <c r="AW703" s="1"/>
      <c r="AX703" s="1"/>
      <c r="AY703" s="1"/>
      <c r="AZ703" s="1"/>
      <c r="BA703" s="1"/>
      <c r="BB703" s="1"/>
      <c r="BC703" s="1"/>
      <c r="BD703" s="1"/>
      <c r="BE703" s="1"/>
      <c r="BF703" s="1"/>
      <c r="BG703" s="1"/>
      <c r="BH703" s="1"/>
      <c r="BI703" s="1"/>
      <c r="BJ703" s="1"/>
      <c r="BK703" s="1"/>
      <c r="BL703" s="1"/>
      <c r="BM703" s="1"/>
      <c r="BN703" s="1"/>
      <c r="BO703" s="1"/>
      <c r="BP703" s="1"/>
      <c r="BQ703" s="1"/>
      <c r="BR703" s="1"/>
      <c r="BS703" s="1"/>
      <c r="BT703" s="1"/>
      <c r="BU703" s="1"/>
      <c r="BV703" s="1"/>
      <c r="BW703" s="1"/>
      <c r="BX703" s="1"/>
      <c r="BY703" s="1"/>
      <c r="BZ703" s="1"/>
      <c r="CA703" s="1"/>
      <c r="CB703" s="1"/>
      <c r="CC703" s="1"/>
      <c r="CD703" s="1"/>
      <c r="CE703" s="1"/>
      <c r="CF703" s="1"/>
      <c r="CG703" s="1"/>
      <c r="CH703" s="1"/>
      <c r="CI703" s="1"/>
      <c r="CJ703" s="1"/>
      <c r="CK703" s="1"/>
      <c r="CL703" s="1"/>
      <c r="CM703" s="1"/>
      <c r="CN703" s="1"/>
      <c r="CO703" s="1"/>
      <c r="CP703" s="1"/>
      <c r="CQ703" s="1"/>
    </row>
    <row r="704" spans="24:95">
      <c r="X704" s="1"/>
      <c r="Y704" s="1"/>
      <c r="Z704" s="1"/>
      <c r="AA704" s="1"/>
      <c r="AB704" s="1"/>
      <c r="AC704" s="1"/>
      <c r="AD704" s="1"/>
      <c r="AE704" s="1"/>
      <c r="AF704" s="1"/>
      <c r="AG704" s="1"/>
      <c r="AH704" s="1"/>
      <c r="AI704" s="1"/>
      <c r="AJ704" s="1"/>
      <c r="AK704" s="1"/>
      <c r="AL704" s="1"/>
      <c r="AM704" s="1"/>
      <c r="AN704" s="1"/>
      <c r="AO704" s="1"/>
      <c r="AP704" s="1"/>
      <c r="AQ704" s="1"/>
      <c r="AR704" s="1"/>
      <c r="AS704" s="1"/>
      <c r="AT704" s="1"/>
      <c r="AU704" s="1"/>
      <c r="AV704" s="1"/>
      <c r="AW704" s="1"/>
      <c r="AX704" s="1"/>
      <c r="AY704" s="1"/>
      <c r="AZ704" s="1"/>
      <c r="BA704" s="1"/>
      <c r="BB704" s="1"/>
      <c r="BC704" s="1"/>
      <c r="BD704" s="1"/>
      <c r="BE704" s="1"/>
      <c r="BF704" s="1"/>
      <c r="BG704" s="1"/>
      <c r="BH704" s="1"/>
      <c r="BI704" s="1"/>
      <c r="BJ704" s="1"/>
      <c r="BK704" s="1"/>
      <c r="BL704" s="1"/>
      <c r="BM704" s="1"/>
      <c r="BN704" s="1"/>
      <c r="BO704" s="1"/>
      <c r="BP704" s="1"/>
      <c r="BQ704" s="1"/>
      <c r="BR704" s="1"/>
      <c r="BS704" s="1"/>
      <c r="BT704" s="1"/>
      <c r="BU704" s="1"/>
      <c r="BV704" s="1"/>
      <c r="BW704" s="1"/>
      <c r="BX704" s="1"/>
      <c r="BY704" s="1"/>
      <c r="BZ704" s="1"/>
      <c r="CA704" s="1"/>
      <c r="CB704" s="1"/>
      <c r="CC704" s="1"/>
      <c r="CD704" s="1"/>
      <c r="CE704" s="1"/>
      <c r="CF704" s="1"/>
      <c r="CG704" s="1"/>
      <c r="CH704" s="1"/>
      <c r="CI704" s="1"/>
      <c r="CJ704" s="1"/>
      <c r="CK704" s="1"/>
      <c r="CL704" s="1"/>
      <c r="CM704" s="1"/>
      <c r="CN704" s="1"/>
      <c r="CO704" s="1"/>
      <c r="CP704" s="1"/>
      <c r="CQ704" s="1"/>
    </row>
    <row r="705" spans="24:95">
      <c r="X705" s="1"/>
      <c r="Y705" s="1"/>
      <c r="Z705" s="1"/>
      <c r="AA705" s="1"/>
      <c r="AB705" s="1"/>
      <c r="AC705" s="1"/>
      <c r="AD705" s="1"/>
      <c r="AE705" s="1"/>
      <c r="AF705" s="1"/>
      <c r="AG705" s="1"/>
      <c r="AH705" s="1"/>
      <c r="AI705" s="1"/>
      <c r="AJ705" s="1"/>
      <c r="AK705" s="1"/>
      <c r="AL705" s="1"/>
      <c r="AM705" s="1"/>
      <c r="AN705" s="1"/>
      <c r="AO705" s="1"/>
      <c r="AP705" s="1"/>
      <c r="AQ705" s="1"/>
      <c r="AR705" s="1"/>
      <c r="AS705" s="1"/>
      <c r="AT705" s="1"/>
      <c r="AU705" s="1"/>
      <c r="AV705" s="1"/>
      <c r="AW705" s="1"/>
      <c r="AX705" s="1"/>
      <c r="AY705" s="1"/>
      <c r="AZ705" s="1"/>
      <c r="BA705" s="1"/>
      <c r="BB705" s="1"/>
      <c r="BC705" s="1"/>
      <c r="BD705" s="1"/>
      <c r="BE705" s="1"/>
      <c r="BF705" s="1"/>
      <c r="BG705" s="1"/>
      <c r="BH705" s="1"/>
      <c r="BI705" s="1"/>
      <c r="BJ705" s="1"/>
      <c r="BK705" s="1"/>
      <c r="BL705" s="1"/>
      <c r="BM705" s="1"/>
      <c r="BN705" s="1"/>
      <c r="BO705" s="1"/>
      <c r="BP705" s="1"/>
      <c r="BQ705" s="1"/>
      <c r="BR705" s="1"/>
      <c r="BS705" s="1"/>
      <c r="BT705" s="1"/>
      <c r="BU705" s="1"/>
      <c r="BV705" s="1"/>
      <c r="BW705" s="1"/>
      <c r="BX705" s="1"/>
      <c r="BY705" s="1"/>
      <c r="BZ705" s="1"/>
      <c r="CA705" s="1"/>
      <c r="CB705" s="1"/>
      <c r="CC705" s="1"/>
      <c r="CD705" s="1"/>
      <c r="CE705" s="1"/>
      <c r="CF705" s="1"/>
      <c r="CG705" s="1"/>
      <c r="CH705" s="1"/>
      <c r="CI705" s="1"/>
      <c r="CJ705" s="1"/>
      <c r="CK705" s="1"/>
      <c r="CL705" s="1"/>
      <c r="CM705" s="1"/>
      <c r="CN705" s="1"/>
      <c r="CO705" s="1"/>
      <c r="CP705" s="1"/>
      <c r="CQ705" s="1"/>
    </row>
    <row r="706" spans="24:95">
      <c r="X706" s="1"/>
      <c r="Y706" s="1"/>
      <c r="Z706" s="1"/>
      <c r="AA706" s="1"/>
      <c r="AB706" s="1"/>
      <c r="AC706" s="1"/>
      <c r="AD706" s="1"/>
      <c r="AE706" s="1"/>
      <c r="AF706" s="1"/>
      <c r="AG706" s="1"/>
      <c r="AH706" s="1"/>
      <c r="AI706" s="1"/>
      <c r="AJ706" s="1"/>
      <c r="AK706" s="1"/>
      <c r="AL706" s="1"/>
      <c r="AM706" s="1"/>
      <c r="AN706" s="1"/>
      <c r="AO706" s="1"/>
      <c r="AP706" s="1"/>
      <c r="AQ706" s="1"/>
      <c r="AR706" s="1"/>
      <c r="AS706" s="1"/>
      <c r="AT706" s="1"/>
      <c r="AU706" s="1"/>
      <c r="AV706" s="1"/>
      <c r="AW706" s="1"/>
      <c r="AX706" s="1"/>
      <c r="AY706" s="1"/>
      <c r="AZ706" s="1"/>
      <c r="BA706" s="1"/>
      <c r="BB706" s="1"/>
      <c r="BC706" s="1"/>
      <c r="BD706" s="1"/>
      <c r="BE706" s="1"/>
      <c r="BF706" s="1"/>
      <c r="BG706" s="1"/>
      <c r="BH706" s="1"/>
      <c r="BI706" s="1"/>
      <c r="BJ706" s="1"/>
      <c r="BK706" s="1"/>
      <c r="BL706" s="1"/>
      <c r="BM706" s="1"/>
      <c r="BN706" s="1"/>
      <c r="BO706" s="1"/>
      <c r="BP706" s="1"/>
      <c r="BQ706" s="1"/>
      <c r="BR706" s="1"/>
      <c r="BS706" s="1"/>
      <c r="BT706" s="1"/>
      <c r="BU706" s="1"/>
      <c r="BV706" s="1"/>
      <c r="BW706" s="1"/>
      <c r="BX706" s="1"/>
      <c r="BY706" s="1"/>
      <c r="BZ706" s="1"/>
      <c r="CA706" s="1"/>
      <c r="CB706" s="1"/>
      <c r="CC706" s="1"/>
      <c r="CD706" s="1"/>
      <c r="CE706" s="1"/>
      <c r="CF706" s="1"/>
      <c r="CG706" s="1"/>
      <c r="CH706" s="1"/>
      <c r="CI706" s="1"/>
      <c r="CJ706" s="1"/>
      <c r="CK706" s="1"/>
      <c r="CL706" s="1"/>
      <c r="CM706" s="1"/>
      <c r="CN706" s="1"/>
      <c r="CO706" s="1"/>
      <c r="CP706" s="1"/>
      <c r="CQ706" s="1"/>
    </row>
    <row r="707" spans="24:95">
      <c r="X707" s="1"/>
      <c r="Y707" s="1"/>
      <c r="Z707" s="1"/>
      <c r="AA707" s="1"/>
      <c r="AB707" s="1"/>
      <c r="AC707" s="1"/>
      <c r="AD707" s="1"/>
      <c r="AE707" s="1"/>
      <c r="AF707" s="1"/>
      <c r="AG707" s="1"/>
      <c r="AH707" s="1"/>
      <c r="AI707" s="1"/>
      <c r="AJ707" s="1"/>
      <c r="AK707" s="1"/>
      <c r="AL707" s="1"/>
      <c r="AM707" s="1"/>
      <c r="AN707" s="1"/>
      <c r="AO707" s="1"/>
      <c r="AP707" s="1"/>
      <c r="AQ707" s="1"/>
      <c r="AR707" s="1"/>
      <c r="AS707" s="1"/>
      <c r="AT707" s="1"/>
      <c r="AU707" s="1"/>
      <c r="AV707" s="1"/>
      <c r="AW707" s="1"/>
      <c r="AX707" s="1"/>
      <c r="AY707" s="1"/>
      <c r="AZ707" s="1"/>
      <c r="BA707" s="1"/>
      <c r="BB707" s="1"/>
      <c r="BC707" s="1"/>
      <c r="BD707" s="1"/>
      <c r="BE707" s="1"/>
      <c r="BF707" s="1"/>
      <c r="BG707" s="1"/>
      <c r="BH707" s="1"/>
      <c r="BI707" s="1"/>
      <c r="BJ707" s="1"/>
      <c r="BK707" s="1"/>
      <c r="BL707" s="1"/>
      <c r="BM707" s="1"/>
      <c r="BN707" s="1"/>
      <c r="BO707" s="1"/>
      <c r="BP707" s="1"/>
      <c r="BQ707" s="1"/>
      <c r="BR707" s="1"/>
      <c r="BS707" s="1"/>
      <c r="BT707" s="1"/>
      <c r="BU707" s="1"/>
      <c r="BV707" s="1"/>
      <c r="BW707" s="1"/>
      <c r="BX707" s="1"/>
      <c r="BY707" s="1"/>
      <c r="BZ707" s="1"/>
      <c r="CA707" s="1"/>
      <c r="CB707" s="1"/>
      <c r="CC707" s="1"/>
      <c r="CD707" s="1"/>
      <c r="CE707" s="1"/>
      <c r="CF707" s="1"/>
      <c r="CG707" s="1"/>
      <c r="CH707" s="1"/>
      <c r="CI707" s="1"/>
      <c r="CJ707" s="1"/>
      <c r="CK707" s="1"/>
      <c r="CL707" s="1"/>
      <c r="CM707" s="1"/>
      <c r="CN707" s="1"/>
      <c r="CO707" s="1"/>
      <c r="CP707" s="1"/>
      <c r="CQ707" s="1"/>
    </row>
    <row r="708" spans="24:95">
      <c r="X708" s="1"/>
      <c r="Y708" s="1"/>
      <c r="Z708" s="1"/>
      <c r="AA708" s="1"/>
      <c r="AB708" s="1"/>
      <c r="AC708" s="1"/>
      <c r="AD708" s="1"/>
      <c r="AE708" s="1"/>
      <c r="AF708" s="1"/>
      <c r="AG708" s="1"/>
      <c r="AH708" s="1"/>
      <c r="AI708" s="1"/>
      <c r="AJ708" s="1"/>
      <c r="AK708" s="1"/>
      <c r="AL708" s="1"/>
      <c r="AM708" s="1"/>
      <c r="AN708" s="1"/>
      <c r="AO708" s="1"/>
      <c r="AP708" s="1"/>
      <c r="AQ708" s="1"/>
      <c r="AR708" s="1"/>
      <c r="AS708" s="1"/>
      <c r="AT708" s="1"/>
      <c r="AU708" s="1"/>
      <c r="AV708" s="1"/>
      <c r="AW708" s="1"/>
      <c r="AX708" s="1"/>
      <c r="AY708" s="1"/>
      <c r="AZ708" s="1"/>
      <c r="BA708" s="1"/>
      <c r="BB708" s="1"/>
      <c r="BC708" s="1"/>
      <c r="BD708" s="1"/>
      <c r="BE708" s="1"/>
      <c r="BF708" s="1"/>
      <c r="BG708" s="1"/>
      <c r="BH708" s="1"/>
      <c r="BI708" s="1"/>
      <c r="BJ708" s="1"/>
      <c r="BK708" s="1"/>
      <c r="BL708" s="1"/>
      <c r="BM708" s="1"/>
      <c r="BN708" s="1"/>
      <c r="BO708" s="1"/>
      <c r="BP708" s="1"/>
      <c r="BQ708" s="1"/>
      <c r="BR708" s="1"/>
      <c r="BS708" s="1"/>
      <c r="BT708" s="1"/>
      <c r="BU708" s="1"/>
      <c r="BV708" s="1"/>
      <c r="BW708" s="1"/>
      <c r="BX708" s="1"/>
      <c r="BY708" s="1"/>
      <c r="BZ708" s="1"/>
      <c r="CA708" s="1"/>
      <c r="CB708" s="1"/>
      <c r="CC708" s="1"/>
      <c r="CD708" s="1"/>
      <c r="CE708" s="1"/>
      <c r="CF708" s="1"/>
      <c r="CG708" s="1"/>
      <c r="CH708" s="1"/>
      <c r="CI708" s="1"/>
      <c r="CJ708" s="1"/>
      <c r="CK708" s="1"/>
      <c r="CL708" s="1"/>
      <c r="CM708" s="1"/>
      <c r="CN708" s="1"/>
      <c r="CO708" s="1"/>
      <c r="CP708" s="1"/>
      <c r="CQ708" s="1"/>
    </row>
    <row r="709" spans="24:95">
      <c r="X709" s="1"/>
      <c r="Y709" s="1"/>
      <c r="Z709" s="1"/>
      <c r="AA709" s="1"/>
      <c r="AB709" s="1"/>
      <c r="AC709" s="1"/>
      <c r="AD709" s="1"/>
      <c r="AE709" s="1"/>
      <c r="AF709" s="1"/>
      <c r="AG709" s="1"/>
      <c r="AH709" s="1"/>
      <c r="AI709" s="1"/>
      <c r="AJ709" s="1"/>
      <c r="AK709" s="1"/>
      <c r="AL709" s="1"/>
      <c r="AM709" s="1"/>
      <c r="AN709" s="1"/>
      <c r="AO709" s="1"/>
      <c r="AP709" s="1"/>
      <c r="AQ709" s="1"/>
      <c r="AR709" s="1"/>
      <c r="AS709" s="1"/>
      <c r="AT709" s="1"/>
      <c r="AU709" s="1"/>
      <c r="AV709" s="1"/>
      <c r="AW709" s="1"/>
      <c r="AX709" s="1"/>
      <c r="AY709" s="1"/>
      <c r="AZ709" s="1"/>
      <c r="BA709" s="1"/>
      <c r="BB709" s="1"/>
      <c r="BC709" s="1"/>
      <c r="BD709" s="1"/>
      <c r="BE709" s="1"/>
      <c r="BF709" s="1"/>
      <c r="BG709" s="1"/>
      <c r="BH709" s="1"/>
      <c r="BI709" s="1"/>
      <c r="BJ709" s="1"/>
      <c r="BK709" s="1"/>
      <c r="BL709" s="1"/>
      <c r="BM709" s="1"/>
      <c r="BN709" s="1"/>
      <c r="BO709" s="1"/>
      <c r="BP709" s="1"/>
      <c r="BQ709" s="1"/>
      <c r="BR709" s="1"/>
      <c r="BS709" s="1"/>
      <c r="BT709" s="1"/>
      <c r="BU709" s="1"/>
      <c r="BV709" s="1"/>
      <c r="BW709" s="1"/>
      <c r="BX709" s="1"/>
      <c r="BY709" s="1"/>
      <c r="BZ709" s="1"/>
      <c r="CA709" s="1"/>
      <c r="CB709" s="1"/>
      <c r="CC709" s="1"/>
      <c r="CD709" s="1"/>
      <c r="CE709" s="1"/>
      <c r="CF709" s="1"/>
      <c r="CG709" s="1"/>
      <c r="CH709" s="1"/>
      <c r="CI709" s="1"/>
      <c r="CJ709" s="1"/>
      <c r="CK709" s="1"/>
      <c r="CL709" s="1"/>
      <c r="CM709" s="1"/>
      <c r="CN709" s="1"/>
      <c r="CO709" s="1"/>
      <c r="CP709" s="1"/>
      <c r="CQ709" s="1"/>
    </row>
    <row r="710" spans="24:95">
      <c r="X710" s="1"/>
      <c r="Y710" s="1"/>
      <c r="Z710" s="1"/>
      <c r="AA710" s="1"/>
      <c r="AB710" s="1"/>
      <c r="AC710" s="1"/>
      <c r="AD710" s="1"/>
      <c r="AE710" s="1"/>
      <c r="AF710" s="1"/>
      <c r="AG710" s="1"/>
      <c r="AH710" s="1"/>
      <c r="AI710" s="1"/>
      <c r="AJ710" s="1"/>
      <c r="AK710" s="1"/>
      <c r="AL710" s="1"/>
      <c r="AM710" s="1"/>
      <c r="AN710" s="1"/>
      <c r="AO710" s="1"/>
      <c r="AP710" s="1"/>
      <c r="AQ710" s="1"/>
      <c r="AR710" s="1"/>
      <c r="AS710" s="1"/>
      <c r="AT710" s="1"/>
      <c r="AU710" s="1"/>
      <c r="AV710" s="1"/>
      <c r="AW710" s="1"/>
      <c r="AX710" s="1"/>
      <c r="AY710" s="1"/>
      <c r="AZ710" s="1"/>
      <c r="BA710" s="1"/>
      <c r="BB710" s="1"/>
      <c r="BC710" s="1"/>
      <c r="BD710" s="1"/>
      <c r="BE710" s="1"/>
      <c r="BF710" s="1"/>
      <c r="BG710" s="1"/>
      <c r="BH710" s="1"/>
      <c r="BI710" s="1"/>
      <c r="BJ710" s="1"/>
      <c r="BK710" s="1"/>
      <c r="BL710" s="1"/>
      <c r="BM710" s="1"/>
      <c r="BN710" s="1"/>
      <c r="BO710" s="1"/>
      <c r="BP710" s="1"/>
      <c r="BQ710" s="1"/>
      <c r="BR710" s="1"/>
      <c r="BS710" s="1"/>
      <c r="BT710" s="1"/>
      <c r="BU710" s="1"/>
      <c r="BV710" s="1"/>
      <c r="BW710" s="1"/>
      <c r="BX710" s="1"/>
      <c r="BY710" s="1"/>
      <c r="BZ710" s="1"/>
      <c r="CA710" s="1"/>
      <c r="CB710" s="1"/>
      <c r="CC710" s="1"/>
      <c r="CD710" s="1"/>
      <c r="CE710" s="1"/>
      <c r="CF710" s="1"/>
      <c r="CG710" s="1"/>
      <c r="CH710" s="1"/>
      <c r="CI710" s="1"/>
      <c r="CJ710" s="1"/>
      <c r="CK710" s="1"/>
      <c r="CL710" s="1"/>
      <c r="CM710" s="1"/>
      <c r="CN710" s="1"/>
      <c r="CO710" s="1"/>
      <c r="CP710" s="1"/>
      <c r="CQ710" s="1"/>
    </row>
    <row r="711" spans="24:95">
      <c r="X711" s="1"/>
      <c r="Y711" s="1"/>
      <c r="Z711" s="1"/>
      <c r="AA711" s="1"/>
      <c r="AB711" s="1"/>
      <c r="AC711" s="1"/>
      <c r="AD711" s="1"/>
      <c r="AE711" s="1"/>
      <c r="AF711" s="1"/>
      <c r="AG711" s="1"/>
      <c r="AH711" s="1"/>
      <c r="AI711" s="1"/>
      <c r="AJ711" s="1"/>
      <c r="AK711" s="1"/>
      <c r="AL711" s="1"/>
      <c r="AM711" s="1"/>
      <c r="AN711" s="1"/>
      <c r="AO711" s="1"/>
      <c r="AP711" s="1"/>
      <c r="AQ711" s="1"/>
      <c r="AR711" s="1"/>
      <c r="AS711" s="1"/>
      <c r="AT711" s="1"/>
      <c r="AU711" s="1"/>
      <c r="AV711" s="1"/>
      <c r="AW711" s="1"/>
      <c r="AX711" s="1"/>
      <c r="AY711" s="1"/>
      <c r="AZ711" s="1"/>
      <c r="BA711" s="1"/>
      <c r="BB711" s="1"/>
      <c r="BC711" s="1"/>
      <c r="BD711" s="1"/>
      <c r="BE711" s="1"/>
      <c r="BF711" s="1"/>
      <c r="BG711" s="1"/>
      <c r="BH711" s="1"/>
      <c r="BI711" s="1"/>
      <c r="BJ711" s="1"/>
      <c r="BK711" s="1"/>
      <c r="BL711" s="1"/>
      <c r="BM711" s="1"/>
      <c r="BN711" s="1"/>
      <c r="BO711" s="1"/>
      <c r="BP711" s="1"/>
      <c r="BQ711" s="1"/>
      <c r="BR711" s="1"/>
      <c r="BS711" s="1"/>
      <c r="BT711" s="1"/>
      <c r="BU711" s="1"/>
      <c r="BV711" s="1"/>
      <c r="BW711" s="1"/>
      <c r="BX711" s="1"/>
      <c r="BY711" s="1"/>
      <c r="BZ711" s="1"/>
      <c r="CA711" s="1"/>
      <c r="CB711" s="1"/>
      <c r="CC711" s="1"/>
      <c r="CD711" s="1"/>
      <c r="CE711" s="1"/>
      <c r="CF711" s="1"/>
      <c r="CG711" s="1"/>
      <c r="CH711" s="1"/>
      <c r="CI711" s="1"/>
      <c r="CJ711" s="1"/>
      <c r="CK711" s="1"/>
      <c r="CL711" s="1"/>
      <c r="CM711" s="1"/>
      <c r="CN711" s="1"/>
      <c r="CO711" s="1"/>
      <c r="CP711" s="1"/>
      <c r="CQ711" s="1"/>
    </row>
    <row r="712" spans="24:95">
      <c r="X712" s="1"/>
      <c r="Y712" s="1"/>
      <c r="Z712" s="1"/>
      <c r="AA712" s="1"/>
      <c r="AB712" s="1"/>
      <c r="AC712" s="1"/>
      <c r="AD712" s="1"/>
      <c r="AE712" s="1"/>
      <c r="AF712" s="1"/>
      <c r="AG712" s="1"/>
      <c r="AH712" s="1"/>
      <c r="AI712" s="1"/>
      <c r="AJ712" s="1"/>
      <c r="AK712" s="1"/>
      <c r="AL712" s="1"/>
      <c r="AM712" s="1"/>
      <c r="AN712" s="1"/>
      <c r="AO712" s="1"/>
      <c r="AP712" s="1"/>
      <c r="AQ712" s="1"/>
      <c r="AR712" s="1"/>
      <c r="AS712" s="1"/>
      <c r="AT712" s="1"/>
      <c r="AU712" s="1"/>
      <c r="AV712" s="1"/>
      <c r="AW712" s="1"/>
      <c r="AX712" s="1"/>
      <c r="AY712" s="1"/>
      <c r="AZ712" s="1"/>
      <c r="BA712" s="1"/>
      <c r="BB712" s="1"/>
      <c r="BC712" s="1"/>
      <c r="BD712" s="1"/>
      <c r="BE712" s="1"/>
      <c r="BF712" s="1"/>
      <c r="BG712" s="1"/>
      <c r="BH712" s="1"/>
      <c r="BI712" s="1"/>
      <c r="BJ712" s="1"/>
      <c r="BK712" s="1"/>
      <c r="BL712" s="1"/>
      <c r="BM712" s="1"/>
      <c r="BN712" s="1"/>
      <c r="BO712" s="1"/>
      <c r="BP712" s="1"/>
      <c r="BQ712" s="1"/>
      <c r="BR712" s="1"/>
      <c r="BS712" s="1"/>
      <c r="BT712" s="1"/>
      <c r="BU712" s="1"/>
      <c r="BV712" s="1"/>
      <c r="BW712" s="1"/>
      <c r="BX712" s="1"/>
      <c r="BY712" s="1"/>
      <c r="BZ712" s="1"/>
      <c r="CA712" s="1"/>
      <c r="CB712" s="1"/>
      <c r="CC712" s="1"/>
      <c r="CD712" s="1"/>
      <c r="CE712" s="1"/>
      <c r="CF712" s="1"/>
      <c r="CG712" s="1"/>
      <c r="CH712" s="1"/>
      <c r="CI712" s="1"/>
      <c r="CJ712" s="1"/>
      <c r="CK712" s="1"/>
      <c r="CL712" s="1"/>
      <c r="CM712" s="1"/>
      <c r="CN712" s="1"/>
      <c r="CO712" s="1"/>
      <c r="CP712" s="1"/>
      <c r="CQ712" s="1"/>
    </row>
    <row r="713" spans="24:95">
      <c r="X713" s="1"/>
      <c r="Y713" s="1"/>
      <c r="Z713" s="1"/>
      <c r="AA713" s="1"/>
      <c r="AB713" s="1"/>
      <c r="AC713" s="1"/>
      <c r="AD713" s="1"/>
      <c r="AE713" s="1"/>
      <c r="AF713" s="1"/>
      <c r="AG713" s="1"/>
      <c r="AH713" s="1"/>
      <c r="AI713" s="1"/>
      <c r="AJ713" s="1"/>
      <c r="AK713" s="1"/>
      <c r="AL713" s="1"/>
      <c r="AM713" s="1"/>
      <c r="AN713" s="1"/>
      <c r="AO713" s="1"/>
      <c r="AP713" s="1"/>
      <c r="AQ713" s="1"/>
      <c r="AR713" s="1"/>
      <c r="AS713" s="1"/>
      <c r="AT713" s="1"/>
      <c r="AU713" s="1"/>
      <c r="AV713" s="1"/>
      <c r="AW713" s="1"/>
      <c r="AX713" s="1"/>
      <c r="AY713" s="1"/>
      <c r="AZ713" s="1"/>
      <c r="BA713" s="1"/>
      <c r="BB713" s="1"/>
      <c r="BC713" s="1"/>
      <c r="BD713" s="1"/>
      <c r="BE713" s="1"/>
      <c r="BF713" s="1"/>
      <c r="BG713" s="1"/>
      <c r="BH713" s="1"/>
      <c r="BI713" s="1"/>
      <c r="BJ713" s="1"/>
      <c r="BK713" s="1"/>
      <c r="BL713" s="1"/>
      <c r="BM713" s="1"/>
      <c r="BN713" s="1"/>
      <c r="BO713" s="1"/>
      <c r="BP713" s="1"/>
      <c r="BQ713" s="1"/>
      <c r="BR713" s="1"/>
      <c r="BS713" s="1"/>
      <c r="BT713" s="1"/>
      <c r="BU713" s="1"/>
      <c r="BV713" s="1"/>
      <c r="BW713" s="1"/>
      <c r="BX713" s="1"/>
      <c r="BY713" s="1"/>
      <c r="BZ713" s="1"/>
      <c r="CA713" s="1"/>
      <c r="CB713" s="1"/>
      <c r="CC713" s="1"/>
      <c r="CD713" s="1"/>
      <c r="CE713" s="1"/>
      <c r="CF713" s="1"/>
      <c r="CG713" s="1"/>
      <c r="CH713" s="1"/>
      <c r="CI713" s="1"/>
      <c r="CJ713" s="1"/>
      <c r="CK713" s="1"/>
      <c r="CL713" s="1"/>
      <c r="CM713" s="1"/>
      <c r="CN713" s="1"/>
      <c r="CO713" s="1"/>
      <c r="CP713" s="1"/>
      <c r="CQ713" s="1"/>
    </row>
    <row r="714" spans="24:95">
      <c r="X714" s="1"/>
      <c r="Y714" s="1"/>
      <c r="Z714" s="1"/>
      <c r="AA714" s="1"/>
      <c r="AB714" s="1"/>
      <c r="AC714" s="1"/>
      <c r="AD714" s="1"/>
      <c r="AE714" s="1"/>
      <c r="AF714" s="1"/>
      <c r="AG714" s="1"/>
      <c r="AH714" s="1"/>
      <c r="AI714" s="1"/>
      <c r="AJ714" s="1"/>
      <c r="AK714" s="1"/>
      <c r="AL714" s="1"/>
      <c r="AM714" s="1"/>
      <c r="AN714" s="1"/>
      <c r="AO714" s="1"/>
      <c r="AP714" s="1"/>
      <c r="AQ714" s="1"/>
      <c r="AR714" s="1"/>
      <c r="AS714" s="1"/>
      <c r="AT714" s="1"/>
      <c r="AU714" s="1"/>
      <c r="AV714" s="1"/>
      <c r="AW714" s="1"/>
      <c r="AX714" s="1"/>
      <c r="AY714" s="1"/>
      <c r="AZ714" s="1"/>
      <c r="BA714" s="1"/>
      <c r="BB714" s="1"/>
      <c r="BC714" s="1"/>
      <c r="BD714" s="1"/>
      <c r="BE714" s="1"/>
      <c r="BF714" s="1"/>
      <c r="BG714" s="1"/>
      <c r="BH714" s="1"/>
      <c r="BI714" s="1"/>
      <c r="BJ714" s="1"/>
      <c r="BK714" s="1"/>
      <c r="BL714" s="1"/>
      <c r="BM714" s="1"/>
      <c r="BN714" s="1"/>
      <c r="BO714" s="1"/>
      <c r="BP714" s="1"/>
      <c r="BQ714" s="1"/>
      <c r="BR714" s="1"/>
      <c r="BS714" s="1"/>
      <c r="BT714" s="1"/>
      <c r="BU714" s="1"/>
      <c r="BV714" s="1"/>
      <c r="BW714" s="1"/>
      <c r="BX714" s="1"/>
      <c r="BY714" s="1"/>
      <c r="BZ714" s="1"/>
      <c r="CA714" s="1"/>
      <c r="CB714" s="1"/>
      <c r="CC714" s="1"/>
      <c r="CD714" s="1"/>
      <c r="CE714" s="1"/>
      <c r="CF714" s="1"/>
      <c r="CG714" s="1"/>
      <c r="CH714" s="1"/>
      <c r="CI714" s="1"/>
      <c r="CJ714" s="1"/>
      <c r="CK714" s="1"/>
      <c r="CL714" s="1"/>
      <c r="CM714" s="1"/>
      <c r="CN714" s="1"/>
      <c r="CO714" s="1"/>
      <c r="CP714" s="1"/>
      <c r="CQ714" s="1"/>
    </row>
    <row r="715" spans="24:95">
      <c r="X715" s="1"/>
      <c r="Y715" s="1"/>
      <c r="Z715" s="1"/>
      <c r="AA715" s="1"/>
      <c r="AB715" s="1"/>
      <c r="AC715" s="1"/>
      <c r="AD715" s="1"/>
      <c r="AE715" s="1"/>
      <c r="AF715" s="1"/>
      <c r="AG715" s="1"/>
      <c r="AH715" s="1"/>
      <c r="AI715" s="1"/>
      <c r="AJ715" s="1"/>
      <c r="AK715" s="1"/>
      <c r="AL715" s="1"/>
      <c r="AM715" s="1"/>
      <c r="AN715" s="1"/>
      <c r="AO715" s="1"/>
      <c r="AP715" s="1"/>
      <c r="AQ715" s="1"/>
      <c r="AR715" s="1"/>
      <c r="AS715" s="1"/>
      <c r="AT715" s="1"/>
      <c r="AU715" s="1"/>
      <c r="AV715" s="1"/>
      <c r="AW715" s="1"/>
      <c r="AX715" s="1"/>
      <c r="AY715" s="1"/>
      <c r="AZ715" s="1"/>
      <c r="BA715" s="1"/>
      <c r="BB715" s="1"/>
      <c r="BC715" s="1"/>
      <c r="BD715" s="1"/>
      <c r="BE715" s="1"/>
      <c r="BF715" s="1"/>
      <c r="BG715" s="1"/>
      <c r="BH715" s="1"/>
      <c r="BI715" s="1"/>
      <c r="BJ715" s="1"/>
      <c r="BK715" s="1"/>
      <c r="BL715" s="1"/>
      <c r="BM715" s="1"/>
      <c r="BN715" s="1"/>
      <c r="BO715" s="1"/>
      <c r="BP715" s="1"/>
      <c r="BQ715" s="1"/>
      <c r="BR715" s="1"/>
      <c r="BS715" s="1"/>
      <c r="BT715" s="1"/>
      <c r="BU715" s="1"/>
      <c r="BV715" s="1"/>
      <c r="BW715" s="1"/>
      <c r="BX715" s="1"/>
      <c r="BY715" s="1"/>
      <c r="BZ715" s="1"/>
      <c r="CA715" s="1"/>
      <c r="CB715" s="1"/>
      <c r="CC715" s="1"/>
      <c r="CD715" s="1"/>
      <c r="CE715" s="1"/>
      <c r="CF715" s="1"/>
      <c r="CG715" s="1"/>
      <c r="CH715" s="1"/>
      <c r="CI715" s="1"/>
      <c r="CJ715" s="1"/>
      <c r="CK715" s="1"/>
      <c r="CL715" s="1"/>
      <c r="CM715" s="1"/>
      <c r="CN715" s="1"/>
      <c r="CO715" s="1"/>
      <c r="CP715" s="1"/>
      <c r="CQ715" s="1"/>
    </row>
    <row r="716" spans="24:95">
      <c r="X716" s="1"/>
      <c r="Y716" s="1"/>
      <c r="Z716" s="1"/>
      <c r="AA716" s="1"/>
      <c r="AB716" s="1"/>
      <c r="AC716" s="1"/>
      <c r="AD716" s="1"/>
      <c r="AE716" s="1"/>
      <c r="AF716" s="1"/>
      <c r="AG716" s="1"/>
      <c r="AH716" s="1"/>
      <c r="AI716" s="1"/>
      <c r="AJ716" s="1"/>
      <c r="AK716" s="1"/>
      <c r="AL716" s="1"/>
      <c r="AM716" s="1"/>
      <c r="AN716" s="1"/>
      <c r="AO716" s="1"/>
      <c r="AP716" s="1"/>
      <c r="AQ716" s="1"/>
      <c r="AR716" s="1"/>
      <c r="AS716" s="1"/>
      <c r="AT716" s="1"/>
      <c r="AU716" s="1"/>
      <c r="AV716" s="1"/>
      <c r="AW716" s="1"/>
      <c r="AX716" s="1"/>
      <c r="AY716" s="1"/>
      <c r="AZ716" s="1"/>
      <c r="BA716" s="1"/>
      <c r="BB716" s="1"/>
      <c r="BC716" s="1"/>
      <c r="BD716" s="1"/>
      <c r="BE716" s="1"/>
      <c r="BF716" s="1"/>
      <c r="BG716" s="1"/>
      <c r="BH716" s="1"/>
      <c r="BI716" s="1"/>
      <c r="BJ716" s="1"/>
      <c r="BK716" s="1"/>
      <c r="BL716" s="1"/>
      <c r="BM716" s="1"/>
      <c r="BN716" s="1"/>
      <c r="BO716" s="1"/>
      <c r="BP716" s="1"/>
      <c r="BQ716" s="1"/>
      <c r="BR716" s="1"/>
      <c r="BS716" s="1"/>
      <c r="BT716" s="1"/>
      <c r="BU716" s="1"/>
      <c r="BV716" s="1"/>
      <c r="BW716" s="1"/>
      <c r="BX716" s="1"/>
      <c r="BY716" s="1"/>
      <c r="BZ716" s="1"/>
      <c r="CA716" s="1"/>
      <c r="CB716" s="1"/>
      <c r="CC716" s="1"/>
      <c r="CD716" s="1"/>
      <c r="CE716" s="1"/>
      <c r="CF716" s="1"/>
      <c r="CG716" s="1"/>
      <c r="CH716" s="1"/>
      <c r="CI716" s="1"/>
      <c r="CJ716" s="1"/>
      <c r="CK716" s="1"/>
      <c r="CL716" s="1"/>
      <c r="CM716" s="1"/>
      <c r="CN716" s="1"/>
      <c r="CO716" s="1"/>
      <c r="CP716" s="1"/>
      <c r="CQ716" s="1"/>
    </row>
    <row r="717" spans="24:95">
      <c r="X717" s="1"/>
      <c r="Y717" s="1"/>
      <c r="Z717" s="1"/>
      <c r="AA717" s="1"/>
      <c r="AB717" s="1"/>
      <c r="AC717" s="1"/>
      <c r="AD717" s="1"/>
      <c r="AE717" s="1"/>
      <c r="AF717" s="1"/>
      <c r="AG717" s="1"/>
      <c r="AH717" s="1"/>
      <c r="AI717" s="1"/>
      <c r="AJ717" s="1"/>
      <c r="AK717" s="1"/>
      <c r="AL717" s="1"/>
      <c r="AM717" s="1"/>
      <c r="AN717" s="1"/>
      <c r="AO717" s="1"/>
      <c r="AP717" s="1"/>
      <c r="AQ717" s="1"/>
      <c r="AR717" s="1"/>
      <c r="AS717" s="1"/>
      <c r="AT717" s="1"/>
      <c r="AU717" s="1"/>
      <c r="AV717" s="1"/>
      <c r="AW717" s="1"/>
      <c r="AX717" s="1"/>
      <c r="AY717" s="1"/>
      <c r="AZ717" s="1"/>
      <c r="BA717" s="1"/>
      <c r="BB717" s="1"/>
      <c r="BC717" s="1"/>
      <c r="BD717" s="1"/>
      <c r="BE717" s="1"/>
      <c r="BF717" s="1"/>
      <c r="BG717" s="1"/>
      <c r="BH717" s="1"/>
      <c r="BI717" s="1"/>
      <c r="BJ717" s="1"/>
      <c r="BK717" s="1"/>
      <c r="BL717" s="1"/>
      <c r="BM717" s="1"/>
      <c r="BN717" s="1"/>
      <c r="BO717" s="1"/>
      <c r="BP717" s="1"/>
      <c r="BQ717" s="1"/>
      <c r="BR717" s="1"/>
      <c r="BS717" s="1"/>
      <c r="BT717" s="1"/>
      <c r="BU717" s="1"/>
      <c r="BV717" s="1"/>
      <c r="BW717" s="1"/>
      <c r="BX717" s="1"/>
      <c r="BY717" s="1"/>
      <c r="BZ717" s="1"/>
      <c r="CA717" s="1"/>
      <c r="CB717" s="1"/>
      <c r="CC717" s="1"/>
      <c r="CD717" s="1"/>
      <c r="CE717" s="1"/>
      <c r="CF717" s="1"/>
      <c r="CG717" s="1"/>
      <c r="CH717" s="1"/>
      <c r="CI717" s="1"/>
      <c r="CJ717" s="1"/>
      <c r="CK717" s="1"/>
      <c r="CL717" s="1"/>
      <c r="CM717" s="1"/>
      <c r="CN717" s="1"/>
      <c r="CO717" s="1"/>
      <c r="CP717" s="1"/>
      <c r="CQ717" s="1"/>
    </row>
    <row r="718" spans="24:95">
      <c r="X718" s="1"/>
      <c r="Y718" s="1"/>
      <c r="Z718" s="1"/>
      <c r="AA718" s="1"/>
      <c r="AB718" s="1"/>
      <c r="AC718" s="1"/>
      <c r="AD718" s="1"/>
      <c r="AE718" s="1"/>
      <c r="AF718" s="1"/>
      <c r="AG718" s="1"/>
      <c r="AH718" s="1"/>
      <c r="AI718" s="1"/>
      <c r="AJ718" s="1"/>
      <c r="AK718" s="1"/>
      <c r="AL718" s="1"/>
      <c r="AM718" s="1"/>
      <c r="AN718" s="1"/>
      <c r="AO718" s="1"/>
      <c r="AP718" s="1"/>
      <c r="AQ718" s="1"/>
      <c r="AR718" s="1"/>
      <c r="AS718" s="1"/>
      <c r="AT718" s="1"/>
      <c r="AU718" s="1"/>
      <c r="AV718" s="1"/>
      <c r="AW718" s="1"/>
      <c r="AX718" s="1"/>
      <c r="AY718" s="1"/>
      <c r="AZ718" s="1"/>
      <c r="BA718" s="1"/>
      <c r="BB718" s="1"/>
      <c r="BC718" s="1"/>
      <c r="BD718" s="1"/>
      <c r="BE718" s="1"/>
      <c r="BF718" s="1"/>
      <c r="BG718" s="1"/>
      <c r="BH718" s="1"/>
      <c r="BI718" s="1"/>
      <c r="BJ718" s="1"/>
      <c r="BK718" s="1"/>
      <c r="BL718" s="1"/>
      <c r="BM718" s="1"/>
      <c r="BN718" s="1"/>
      <c r="BO718" s="1"/>
      <c r="BP718" s="1"/>
      <c r="BQ718" s="1"/>
      <c r="BR718" s="1"/>
      <c r="BS718" s="1"/>
      <c r="BT718" s="1"/>
      <c r="BU718" s="1"/>
      <c r="BV718" s="1"/>
      <c r="BW718" s="1"/>
      <c r="BX718" s="1"/>
      <c r="BY718" s="1"/>
      <c r="BZ718" s="1"/>
      <c r="CA718" s="1"/>
      <c r="CB718" s="1"/>
      <c r="CC718" s="1"/>
      <c r="CD718" s="1"/>
      <c r="CE718" s="1"/>
      <c r="CF718" s="1"/>
      <c r="CG718" s="1"/>
      <c r="CH718" s="1"/>
      <c r="CI718" s="1"/>
      <c r="CJ718" s="1"/>
      <c r="CK718" s="1"/>
      <c r="CL718" s="1"/>
      <c r="CM718" s="1"/>
      <c r="CN718" s="1"/>
      <c r="CO718" s="1"/>
      <c r="CP718" s="1"/>
      <c r="CQ718" s="1"/>
    </row>
    <row r="719" spans="24:95">
      <c r="X719" s="1"/>
      <c r="Y719" s="1"/>
      <c r="Z719" s="1"/>
      <c r="AA719" s="1"/>
      <c r="AB719" s="1"/>
      <c r="AC719" s="1"/>
      <c r="AD719" s="1"/>
      <c r="AE719" s="1"/>
      <c r="AF719" s="1"/>
      <c r="AG719" s="1"/>
      <c r="AH719" s="1"/>
      <c r="AI719" s="1"/>
      <c r="AJ719" s="1"/>
      <c r="AK719" s="1"/>
      <c r="AL719" s="1"/>
      <c r="AM719" s="1"/>
      <c r="AN719" s="1"/>
      <c r="AO719" s="1"/>
      <c r="AP719" s="1"/>
      <c r="AQ719" s="1"/>
      <c r="AR719" s="1"/>
      <c r="AS719" s="1"/>
      <c r="AT719" s="1"/>
      <c r="AU719" s="1"/>
      <c r="AV719" s="1"/>
      <c r="AW719" s="1"/>
      <c r="AX719" s="1"/>
      <c r="AY719" s="1"/>
      <c r="AZ719" s="1"/>
      <c r="BA719" s="1"/>
      <c r="BB719" s="1"/>
      <c r="BC719" s="1"/>
      <c r="BD719" s="1"/>
      <c r="BE719" s="1"/>
      <c r="BF719" s="1"/>
      <c r="BG719" s="1"/>
      <c r="BH719" s="1"/>
      <c r="BI719" s="1"/>
      <c r="BJ719" s="1"/>
      <c r="BK719" s="1"/>
      <c r="BL719" s="1"/>
      <c r="BM719" s="1"/>
      <c r="BN719" s="1"/>
      <c r="BO719" s="1"/>
      <c r="BP719" s="1"/>
      <c r="BQ719" s="1"/>
      <c r="BR719" s="1"/>
      <c r="BS719" s="1"/>
      <c r="BT719" s="1"/>
      <c r="BU719" s="1"/>
      <c r="BV719" s="1"/>
      <c r="BW719" s="1"/>
      <c r="BX719" s="1"/>
      <c r="BY719" s="1"/>
      <c r="BZ719" s="1"/>
      <c r="CA719" s="1"/>
      <c r="CB719" s="1"/>
      <c r="CC719" s="1"/>
      <c r="CD719" s="1"/>
      <c r="CE719" s="1"/>
      <c r="CF719" s="1"/>
      <c r="CG719" s="1"/>
      <c r="CH719" s="1"/>
      <c r="CI719" s="1"/>
      <c r="CJ719" s="1"/>
      <c r="CK719" s="1"/>
      <c r="CL719" s="1"/>
      <c r="CM719" s="1"/>
      <c r="CN719" s="1"/>
      <c r="CO719" s="1"/>
      <c r="CP719" s="1"/>
      <c r="CQ719" s="1"/>
    </row>
    <row r="720" spans="24:95">
      <c r="X720" s="1"/>
      <c r="Y720" s="1"/>
      <c r="Z720" s="1"/>
      <c r="AA720" s="1"/>
      <c r="AB720" s="1"/>
      <c r="AC720" s="1"/>
      <c r="AD720" s="1"/>
      <c r="AE720" s="1"/>
      <c r="AF720" s="1"/>
      <c r="AG720" s="1"/>
      <c r="AH720" s="1"/>
      <c r="AI720" s="1"/>
      <c r="AJ720" s="1"/>
      <c r="AK720" s="1"/>
      <c r="AL720" s="1"/>
      <c r="AM720" s="1"/>
      <c r="AN720" s="1"/>
      <c r="AO720" s="1"/>
      <c r="AP720" s="1"/>
      <c r="AQ720" s="1"/>
      <c r="AR720" s="1"/>
      <c r="AS720" s="1"/>
      <c r="AT720" s="1"/>
      <c r="AU720" s="1"/>
      <c r="AV720" s="1"/>
      <c r="AW720" s="1"/>
      <c r="AX720" s="1"/>
      <c r="AY720" s="1"/>
      <c r="AZ720" s="1"/>
      <c r="BA720" s="1"/>
      <c r="BB720" s="1"/>
      <c r="BC720" s="1"/>
      <c r="BD720" s="1"/>
      <c r="BE720" s="1"/>
      <c r="BF720" s="1"/>
      <c r="BG720" s="1"/>
      <c r="BH720" s="1"/>
      <c r="BI720" s="1"/>
      <c r="BJ720" s="1"/>
      <c r="BK720" s="1"/>
      <c r="BL720" s="1"/>
      <c r="BM720" s="1"/>
      <c r="BN720" s="1"/>
      <c r="BO720" s="1"/>
      <c r="BP720" s="1"/>
      <c r="BQ720" s="1"/>
      <c r="BR720" s="1"/>
      <c r="BS720" s="1"/>
      <c r="BT720" s="1"/>
      <c r="BU720" s="1"/>
      <c r="BV720" s="1"/>
      <c r="BW720" s="1"/>
      <c r="BX720" s="1"/>
      <c r="BY720" s="1"/>
      <c r="BZ720" s="1"/>
      <c r="CA720" s="1"/>
      <c r="CB720" s="1"/>
      <c r="CC720" s="1"/>
      <c r="CD720" s="1"/>
      <c r="CE720" s="1"/>
      <c r="CF720" s="1"/>
      <c r="CG720" s="1"/>
      <c r="CH720" s="1"/>
      <c r="CI720" s="1"/>
      <c r="CJ720" s="1"/>
      <c r="CK720" s="1"/>
      <c r="CL720" s="1"/>
      <c r="CM720" s="1"/>
      <c r="CN720" s="1"/>
      <c r="CO720" s="1"/>
      <c r="CP720" s="1"/>
      <c r="CQ720" s="1"/>
    </row>
    <row r="721" spans="24:95">
      <c r="X721" s="1"/>
      <c r="Y721" s="1"/>
      <c r="Z721" s="1"/>
      <c r="AA721" s="1"/>
      <c r="AB721" s="1"/>
      <c r="AC721" s="1"/>
      <c r="AD721" s="1"/>
      <c r="AE721" s="1"/>
      <c r="AF721" s="1"/>
      <c r="AG721" s="1"/>
      <c r="AH721" s="1"/>
      <c r="AI721" s="1"/>
      <c r="AJ721" s="1"/>
      <c r="AK721" s="1"/>
      <c r="AL721" s="1"/>
      <c r="AM721" s="1"/>
      <c r="AN721" s="1"/>
      <c r="AO721" s="1"/>
      <c r="AP721" s="1"/>
      <c r="AQ721" s="1"/>
      <c r="AR721" s="1"/>
      <c r="AS721" s="1"/>
      <c r="AT721" s="1"/>
      <c r="AU721" s="1"/>
      <c r="AV721" s="1"/>
      <c r="AW721" s="1"/>
      <c r="AX721" s="1"/>
      <c r="AY721" s="1"/>
      <c r="AZ721" s="1"/>
      <c r="BA721" s="1"/>
      <c r="BB721" s="1"/>
      <c r="BC721" s="1"/>
      <c r="BD721" s="1"/>
      <c r="BE721" s="1"/>
      <c r="BF721" s="1"/>
      <c r="BG721" s="1"/>
      <c r="BH721" s="1"/>
      <c r="BI721" s="1"/>
      <c r="BJ721" s="1"/>
      <c r="BK721" s="1"/>
      <c r="BL721" s="1"/>
      <c r="BM721" s="1"/>
      <c r="BN721" s="1"/>
      <c r="BO721" s="1"/>
      <c r="BP721" s="1"/>
      <c r="BQ721" s="1"/>
      <c r="BR721" s="1"/>
      <c r="BS721" s="1"/>
      <c r="BT721" s="1"/>
      <c r="BU721" s="1"/>
      <c r="BV721" s="1"/>
      <c r="BW721" s="1"/>
      <c r="BX721" s="1"/>
      <c r="BY721" s="1"/>
      <c r="BZ721" s="1"/>
      <c r="CA721" s="1"/>
      <c r="CB721" s="1"/>
      <c r="CC721" s="1"/>
      <c r="CD721" s="1"/>
      <c r="CE721" s="1"/>
      <c r="CF721" s="1"/>
      <c r="CG721" s="1"/>
      <c r="CH721" s="1"/>
      <c r="CI721" s="1"/>
      <c r="CJ721" s="1"/>
      <c r="CK721" s="1"/>
      <c r="CL721" s="1"/>
      <c r="CM721" s="1"/>
      <c r="CN721" s="1"/>
      <c r="CO721" s="1"/>
      <c r="CP721" s="1"/>
      <c r="CQ721" s="1"/>
    </row>
    <row r="722" spans="24:95">
      <c r="X722" s="1"/>
      <c r="Y722" s="1"/>
      <c r="Z722" s="1"/>
      <c r="AA722" s="1"/>
      <c r="AB722" s="1"/>
      <c r="AC722" s="1"/>
      <c r="AD722" s="1"/>
      <c r="AE722" s="1"/>
      <c r="AF722" s="1"/>
      <c r="AG722" s="1"/>
      <c r="AH722" s="1"/>
      <c r="AI722" s="1"/>
      <c r="AJ722" s="1"/>
      <c r="AK722" s="1"/>
      <c r="AL722" s="1"/>
      <c r="AM722" s="1"/>
      <c r="AN722" s="1"/>
      <c r="AO722" s="1"/>
      <c r="AP722" s="1"/>
      <c r="AQ722" s="1"/>
      <c r="AR722" s="1"/>
      <c r="AS722" s="1"/>
      <c r="AT722" s="1"/>
      <c r="AU722" s="1"/>
      <c r="AV722" s="1"/>
      <c r="AW722" s="1"/>
      <c r="AX722" s="1"/>
      <c r="AY722" s="1"/>
      <c r="AZ722" s="1"/>
      <c r="BA722" s="1"/>
      <c r="BB722" s="1"/>
      <c r="BC722" s="1"/>
      <c r="BD722" s="1"/>
      <c r="BE722" s="1"/>
      <c r="BF722" s="1"/>
      <c r="BG722" s="1"/>
      <c r="BH722" s="1"/>
      <c r="BI722" s="1"/>
      <c r="BJ722" s="1"/>
      <c r="BK722" s="1"/>
      <c r="BL722" s="1"/>
      <c r="BM722" s="1"/>
      <c r="BN722" s="1"/>
      <c r="BO722" s="1"/>
      <c r="BP722" s="1"/>
      <c r="BQ722" s="1"/>
      <c r="BR722" s="1"/>
      <c r="BS722" s="1"/>
      <c r="BT722" s="1"/>
      <c r="BU722" s="1"/>
      <c r="BV722" s="1"/>
      <c r="BW722" s="1"/>
      <c r="BX722" s="1"/>
      <c r="BY722" s="1"/>
      <c r="BZ722" s="1"/>
      <c r="CA722" s="1"/>
      <c r="CB722" s="1"/>
      <c r="CC722" s="1"/>
      <c r="CD722" s="1"/>
      <c r="CE722" s="1"/>
      <c r="CF722" s="1"/>
      <c r="CG722" s="1"/>
      <c r="CH722" s="1"/>
      <c r="CI722" s="1"/>
      <c r="CJ722" s="1"/>
      <c r="CK722" s="1"/>
      <c r="CL722" s="1"/>
      <c r="CM722" s="1"/>
      <c r="CN722" s="1"/>
      <c r="CO722" s="1"/>
      <c r="CP722" s="1"/>
      <c r="CQ722" s="1"/>
    </row>
    <row r="723" spans="24:95">
      <c r="X723" s="1"/>
      <c r="Y723" s="1"/>
      <c r="Z723" s="1"/>
      <c r="AA723" s="1"/>
      <c r="AB723" s="1"/>
      <c r="AC723" s="1"/>
      <c r="AD723" s="1"/>
      <c r="AE723" s="1"/>
      <c r="AF723" s="1"/>
      <c r="AG723" s="1"/>
      <c r="AH723" s="1"/>
      <c r="AI723" s="1"/>
      <c r="AJ723" s="1"/>
      <c r="AK723" s="1"/>
      <c r="AL723" s="1"/>
      <c r="AM723" s="1"/>
      <c r="AN723" s="1"/>
      <c r="AO723" s="1"/>
      <c r="AP723" s="1"/>
      <c r="AQ723" s="1"/>
      <c r="AR723" s="1"/>
      <c r="AS723" s="1"/>
      <c r="AT723" s="1"/>
      <c r="AU723" s="1"/>
      <c r="AV723" s="1"/>
      <c r="AW723" s="1"/>
      <c r="AX723" s="1"/>
      <c r="AY723" s="1"/>
      <c r="AZ723" s="1"/>
      <c r="BA723" s="1"/>
      <c r="BB723" s="1"/>
      <c r="BC723" s="1"/>
      <c r="BD723" s="1"/>
      <c r="BE723" s="1"/>
      <c r="BF723" s="1"/>
      <c r="BG723" s="1"/>
      <c r="BH723" s="1"/>
      <c r="BI723" s="1"/>
      <c r="BJ723" s="1"/>
      <c r="BK723" s="1"/>
      <c r="BL723" s="1"/>
      <c r="BM723" s="1"/>
      <c r="BN723" s="1"/>
      <c r="BO723" s="1"/>
      <c r="BP723" s="1"/>
      <c r="BQ723" s="1"/>
      <c r="BR723" s="1"/>
      <c r="BS723" s="1"/>
      <c r="BT723" s="1"/>
      <c r="BU723" s="1"/>
      <c r="BV723" s="1"/>
      <c r="BW723" s="1"/>
      <c r="BX723" s="1"/>
      <c r="BY723" s="1"/>
      <c r="BZ723" s="1"/>
      <c r="CA723" s="1"/>
      <c r="CB723" s="1"/>
      <c r="CC723" s="1"/>
      <c r="CD723" s="1"/>
      <c r="CE723" s="1"/>
      <c r="CF723" s="1"/>
      <c r="CG723" s="1"/>
      <c r="CH723" s="1"/>
      <c r="CI723" s="1"/>
      <c r="CJ723" s="1"/>
      <c r="CK723" s="1"/>
      <c r="CL723" s="1"/>
      <c r="CM723" s="1"/>
      <c r="CN723" s="1"/>
      <c r="CO723" s="1"/>
      <c r="CP723" s="1"/>
      <c r="CQ723" s="1"/>
    </row>
    <row r="724" spans="24:95">
      <c r="X724" s="1"/>
      <c r="Y724" s="1"/>
      <c r="Z724" s="1"/>
      <c r="AA724" s="1"/>
      <c r="AB724" s="1"/>
      <c r="AC724" s="1"/>
      <c r="AD724" s="1"/>
      <c r="AE724" s="1"/>
      <c r="AF724" s="1"/>
      <c r="AG724" s="1"/>
      <c r="AH724" s="1"/>
      <c r="AI724" s="1"/>
      <c r="AJ724" s="1"/>
      <c r="AK724" s="1"/>
      <c r="AL724" s="1"/>
      <c r="AM724" s="1"/>
      <c r="AN724" s="1"/>
      <c r="AO724" s="1"/>
      <c r="AP724" s="1"/>
      <c r="AQ724" s="1"/>
      <c r="AR724" s="1"/>
      <c r="AS724" s="1"/>
      <c r="AT724" s="1"/>
      <c r="AU724" s="1"/>
      <c r="AV724" s="1"/>
      <c r="AW724" s="1"/>
      <c r="AX724" s="1"/>
      <c r="AY724" s="1"/>
      <c r="AZ724" s="1"/>
      <c r="BA724" s="1"/>
      <c r="BB724" s="1"/>
      <c r="BC724" s="1"/>
      <c r="BD724" s="1"/>
      <c r="BE724" s="1"/>
      <c r="BF724" s="1"/>
      <c r="BG724" s="1"/>
      <c r="BH724" s="1"/>
      <c r="BI724" s="1"/>
      <c r="BJ724" s="1"/>
      <c r="BK724" s="1"/>
      <c r="BL724" s="1"/>
      <c r="BM724" s="1"/>
      <c r="BN724" s="1"/>
      <c r="BO724" s="1"/>
      <c r="BP724" s="1"/>
      <c r="BQ724" s="1"/>
      <c r="BR724" s="1"/>
      <c r="BS724" s="1"/>
      <c r="BT724" s="1"/>
      <c r="BU724" s="1"/>
      <c r="BV724" s="1"/>
      <c r="BW724" s="1"/>
      <c r="BX724" s="1"/>
      <c r="BY724" s="1"/>
      <c r="BZ724" s="1"/>
      <c r="CA724" s="1"/>
      <c r="CB724" s="1"/>
      <c r="CC724" s="1"/>
      <c r="CD724" s="1"/>
      <c r="CE724" s="1"/>
      <c r="CF724" s="1"/>
      <c r="CG724" s="1"/>
      <c r="CH724" s="1"/>
      <c r="CI724" s="1"/>
      <c r="CJ724" s="1"/>
      <c r="CK724" s="1"/>
      <c r="CL724" s="1"/>
      <c r="CM724" s="1"/>
      <c r="CN724" s="1"/>
      <c r="CO724" s="1"/>
      <c r="CP724" s="1"/>
      <c r="CQ724" s="1"/>
    </row>
    <row r="725" spans="24:95">
      <c r="X725" s="1"/>
      <c r="Y725" s="1"/>
      <c r="Z725" s="1"/>
      <c r="AA725" s="1"/>
      <c r="AB725" s="1"/>
      <c r="AC725" s="1"/>
      <c r="AD725" s="1"/>
      <c r="AE725" s="1"/>
      <c r="AF725" s="1"/>
      <c r="AG725" s="1"/>
      <c r="AH725" s="1"/>
      <c r="AI725" s="1"/>
      <c r="AJ725" s="1"/>
      <c r="AK725" s="1"/>
      <c r="AL725" s="1"/>
      <c r="AM725" s="1"/>
      <c r="AN725" s="1"/>
      <c r="AO725" s="1"/>
      <c r="AP725" s="1"/>
      <c r="AQ725" s="1"/>
      <c r="AR725" s="1"/>
      <c r="AS725" s="1"/>
      <c r="AT725" s="1"/>
      <c r="AU725" s="1"/>
      <c r="AV725" s="1"/>
      <c r="AW725" s="1"/>
      <c r="AX725" s="1"/>
      <c r="AY725" s="1"/>
      <c r="AZ725" s="1"/>
      <c r="BA725" s="1"/>
      <c r="BB725" s="1"/>
      <c r="BC725" s="1"/>
      <c r="BD725" s="1"/>
      <c r="BE725" s="1"/>
      <c r="BF725" s="1"/>
      <c r="BG725" s="1"/>
      <c r="BH725" s="1"/>
      <c r="BI725" s="1"/>
      <c r="BJ725" s="1"/>
      <c r="BK725" s="1"/>
      <c r="BL725" s="1"/>
      <c r="BM725" s="1"/>
      <c r="BN725" s="1"/>
      <c r="BO725" s="1"/>
      <c r="BP725" s="1"/>
      <c r="BQ725" s="1"/>
      <c r="BR725" s="1"/>
      <c r="BS725" s="1"/>
      <c r="BT725" s="1"/>
      <c r="BU725" s="1"/>
      <c r="BV725" s="1"/>
      <c r="BW725" s="1"/>
      <c r="BX725" s="1"/>
      <c r="BY725" s="1"/>
      <c r="BZ725" s="1"/>
      <c r="CA725" s="1"/>
      <c r="CB725" s="1"/>
      <c r="CC725" s="1"/>
      <c r="CD725" s="1"/>
      <c r="CE725" s="1"/>
      <c r="CF725" s="1"/>
      <c r="CG725" s="1"/>
      <c r="CH725" s="1"/>
      <c r="CI725" s="1"/>
      <c r="CJ725" s="1"/>
      <c r="CK725" s="1"/>
      <c r="CL725" s="1"/>
      <c r="CM725" s="1"/>
      <c r="CN725" s="1"/>
      <c r="CO725" s="1"/>
      <c r="CP725" s="1"/>
      <c r="CQ725" s="1"/>
    </row>
    <row r="726" spans="24:95">
      <c r="X726" s="1"/>
      <c r="Y726" s="1"/>
      <c r="Z726" s="1"/>
      <c r="AA726" s="1"/>
      <c r="AB726" s="1"/>
      <c r="AC726" s="1"/>
      <c r="AD726" s="1"/>
      <c r="AE726" s="1"/>
      <c r="AF726" s="1"/>
      <c r="AG726" s="1"/>
      <c r="AH726" s="1"/>
      <c r="AI726" s="1"/>
      <c r="AJ726" s="1"/>
      <c r="AK726" s="1"/>
      <c r="AL726" s="1"/>
      <c r="AM726" s="1"/>
      <c r="AN726" s="1"/>
      <c r="AO726" s="1"/>
      <c r="AP726" s="1"/>
      <c r="AQ726" s="1"/>
      <c r="AR726" s="1"/>
      <c r="AS726" s="1"/>
      <c r="AT726" s="1"/>
      <c r="AU726" s="1"/>
      <c r="AV726" s="1"/>
      <c r="AW726" s="1"/>
      <c r="AX726" s="1"/>
      <c r="AY726" s="1"/>
      <c r="AZ726" s="1"/>
      <c r="BA726" s="1"/>
      <c r="BB726" s="1"/>
      <c r="BC726" s="1"/>
      <c r="BD726" s="1"/>
      <c r="BE726" s="1"/>
      <c r="BF726" s="1"/>
      <c r="BG726" s="1"/>
      <c r="BH726" s="1"/>
      <c r="BI726" s="1"/>
      <c r="BJ726" s="1"/>
      <c r="BK726" s="1"/>
      <c r="BL726" s="1"/>
      <c r="BM726" s="1"/>
      <c r="BN726" s="1"/>
      <c r="BO726" s="1"/>
      <c r="BP726" s="1"/>
      <c r="BQ726" s="1"/>
      <c r="BR726" s="1"/>
      <c r="BS726" s="1"/>
      <c r="BT726" s="1"/>
      <c r="BU726" s="1"/>
      <c r="BV726" s="1"/>
      <c r="BW726" s="1"/>
      <c r="BX726" s="1"/>
      <c r="BY726" s="1"/>
      <c r="BZ726" s="1"/>
      <c r="CA726" s="1"/>
      <c r="CB726" s="1"/>
      <c r="CC726" s="1"/>
      <c r="CD726" s="1"/>
      <c r="CE726" s="1"/>
      <c r="CF726" s="1"/>
      <c r="CG726" s="1"/>
      <c r="CH726" s="1"/>
      <c r="CI726" s="1"/>
      <c r="CJ726" s="1"/>
      <c r="CK726" s="1"/>
      <c r="CL726" s="1"/>
      <c r="CM726" s="1"/>
      <c r="CN726" s="1"/>
      <c r="CO726" s="1"/>
      <c r="CP726" s="1"/>
      <c r="CQ726" s="1"/>
    </row>
    <row r="727" spans="24:95">
      <c r="X727" s="1"/>
      <c r="Y727" s="1"/>
      <c r="Z727" s="1"/>
      <c r="AA727" s="1"/>
      <c r="AB727" s="1"/>
      <c r="AC727" s="1"/>
      <c r="AD727" s="1"/>
      <c r="AE727" s="1"/>
      <c r="AF727" s="1"/>
      <c r="AG727" s="1"/>
      <c r="AH727" s="1"/>
      <c r="AI727" s="1"/>
      <c r="AJ727" s="1"/>
      <c r="AK727" s="1"/>
      <c r="AL727" s="1"/>
      <c r="AM727" s="1"/>
      <c r="AN727" s="1"/>
      <c r="AO727" s="1"/>
      <c r="AP727" s="1"/>
      <c r="AQ727" s="1"/>
      <c r="AR727" s="1"/>
      <c r="AS727" s="1"/>
      <c r="AT727" s="1"/>
      <c r="AU727" s="1"/>
      <c r="AV727" s="1"/>
      <c r="AW727" s="1"/>
      <c r="AX727" s="1"/>
      <c r="AY727" s="1"/>
      <c r="AZ727" s="1"/>
      <c r="BA727" s="1"/>
      <c r="BB727" s="1"/>
      <c r="BC727" s="1"/>
      <c r="BD727" s="1"/>
      <c r="BE727" s="1"/>
      <c r="BF727" s="1"/>
      <c r="BG727" s="1"/>
      <c r="BH727" s="1"/>
      <c r="BI727" s="1"/>
      <c r="BJ727" s="1"/>
      <c r="BK727" s="1"/>
      <c r="BL727" s="1"/>
      <c r="BM727" s="1"/>
      <c r="BN727" s="1"/>
      <c r="BO727" s="1"/>
      <c r="BP727" s="1"/>
      <c r="BQ727" s="1"/>
      <c r="BR727" s="1"/>
      <c r="BS727" s="1"/>
      <c r="BT727" s="1"/>
      <c r="BU727" s="1"/>
      <c r="BV727" s="1"/>
      <c r="BW727" s="1"/>
      <c r="BX727" s="1"/>
      <c r="BY727" s="1"/>
      <c r="BZ727" s="1"/>
      <c r="CA727" s="1"/>
      <c r="CB727" s="1"/>
      <c r="CC727" s="1"/>
      <c r="CD727" s="1"/>
      <c r="CE727" s="1"/>
      <c r="CF727" s="1"/>
      <c r="CG727" s="1"/>
      <c r="CH727" s="1"/>
      <c r="CI727" s="1"/>
      <c r="CJ727" s="1"/>
      <c r="CK727" s="1"/>
      <c r="CL727" s="1"/>
      <c r="CM727" s="1"/>
      <c r="CN727" s="1"/>
      <c r="CO727" s="1"/>
      <c r="CP727" s="1"/>
      <c r="CQ727" s="1"/>
    </row>
    <row r="728" spans="24:95">
      <c r="X728" s="1"/>
      <c r="Y728" s="1"/>
      <c r="Z728" s="1"/>
      <c r="AA728" s="1"/>
      <c r="AB728" s="1"/>
      <c r="AC728" s="1"/>
      <c r="AD728" s="1"/>
      <c r="AE728" s="1"/>
      <c r="AF728" s="1"/>
      <c r="AG728" s="1"/>
      <c r="AH728" s="1"/>
      <c r="AI728" s="1"/>
      <c r="AJ728" s="1"/>
      <c r="AK728" s="1"/>
      <c r="AL728" s="1"/>
      <c r="AM728" s="1"/>
      <c r="AN728" s="1"/>
      <c r="AO728" s="1"/>
      <c r="AP728" s="1"/>
      <c r="AQ728" s="1"/>
      <c r="AR728" s="1"/>
      <c r="AS728" s="1"/>
      <c r="AT728" s="1"/>
      <c r="AU728" s="1"/>
      <c r="AV728" s="1"/>
      <c r="AW728" s="1"/>
      <c r="AX728" s="1"/>
      <c r="AY728" s="1"/>
      <c r="AZ728" s="1"/>
      <c r="BA728" s="1"/>
      <c r="BB728" s="1"/>
      <c r="BC728" s="1"/>
      <c r="BD728" s="1"/>
      <c r="BE728" s="1"/>
      <c r="BF728" s="1"/>
      <c r="BG728" s="1"/>
      <c r="BH728" s="1"/>
      <c r="BI728" s="1"/>
      <c r="BJ728" s="1"/>
      <c r="BK728" s="1"/>
      <c r="BL728" s="1"/>
      <c r="BM728" s="1"/>
      <c r="BN728" s="1"/>
      <c r="BO728" s="1"/>
      <c r="BP728" s="1"/>
      <c r="BQ728" s="1"/>
      <c r="BR728" s="1"/>
      <c r="BS728" s="1"/>
      <c r="BT728" s="1"/>
      <c r="BU728" s="1"/>
      <c r="BV728" s="1"/>
      <c r="BW728" s="1"/>
      <c r="BX728" s="1"/>
      <c r="BY728" s="1"/>
      <c r="BZ728" s="1"/>
      <c r="CA728" s="1"/>
      <c r="CB728" s="1"/>
      <c r="CC728" s="1"/>
      <c r="CD728" s="1"/>
      <c r="CE728" s="1"/>
      <c r="CF728" s="1"/>
      <c r="CG728" s="1"/>
      <c r="CH728" s="1"/>
      <c r="CI728" s="1"/>
      <c r="CJ728" s="1"/>
      <c r="CK728" s="1"/>
      <c r="CL728" s="1"/>
      <c r="CM728" s="1"/>
      <c r="CN728" s="1"/>
      <c r="CO728" s="1"/>
      <c r="CP728" s="1"/>
      <c r="CQ728" s="1"/>
    </row>
    <row r="729" spans="24:95">
      <c r="X729" s="1"/>
      <c r="Y729" s="1"/>
      <c r="Z729" s="1"/>
      <c r="AA729" s="1"/>
      <c r="AB729" s="1"/>
      <c r="AC729" s="1"/>
      <c r="AD729" s="1"/>
      <c r="AE729" s="1"/>
      <c r="AF729" s="1"/>
      <c r="AG729" s="1"/>
      <c r="AH729" s="1"/>
      <c r="AI729" s="1"/>
      <c r="AJ729" s="1"/>
      <c r="AK729" s="1"/>
      <c r="AL729" s="1"/>
      <c r="AM729" s="1"/>
      <c r="AN729" s="1"/>
      <c r="AO729" s="1"/>
      <c r="AP729" s="1"/>
      <c r="AQ729" s="1"/>
      <c r="AR729" s="1"/>
      <c r="AS729" s="1"/>
      <c r="AT729" s="1"/>
      <c r="AU729" s="1"/>
      <c r="AV729" s="1"/>
      <c r="AW729" s="1"/>
      <c r="AX729" s="1"/>
      <c r="AY729" s="1"/>
      <c r="AZ729" s="1"/>
      <c r="BA729" s="1"/>
      <c r="BB729" s="1"/>
      <c r="BC729" s="1"/>
      <c r="BD729" s="1"/>
      <c r="BE729" s="1"/>
      <c r="BF729" s="1"/>
      <c r="BG729" s="1"/>
      <c r="BH729" s="1"/>
      <c r="BI729" s="1"/>
      <c r="BJ729" s="1"/>
      <c r="BK729" s="1"/>
      <c r="BL729" s="1"/>
      <c r="BM729" s="1"/>
      <c r="BN729" s="1"/>
      <c r="BO729" s="1"/>
      <c r="BP729" s="1"/>
      <c r="BQ729" s="1"/>
      <c r="BR729" s="1"/>
      <c r="BS729" s="1"/>
      <c r="BT729" s="1"/>
      <c r="BU729" s="1"/>
      <c r="BV729" s="1"/>
      <c r="BW729" s="1"/>
      <c r="BX729" s="1"/>
      <c r="BY729" s="1"/>
      <c r="BZ729" s="1"/>
      <c r="CA729" s="1"/>
      <c r="CB729" s="1"/>
      <c r="CC729" s="1"/>
      <c r="CD729" s="1"/>
      <c r="CE729" s="1"/>
      <c r="CF729" s="1"/>
      <c r="CG729" s="1"/>
      <c r="CH729" s="1"/>
      <c r="CI729" s="1"/>
      <c r="CJ729" s="1"/>
      <c r="CK729" s="1"/>
      <c r="CL729" s="1"/>
      <c r="CM729" s="1"/>
      <c r="CN729" s="1"/>
      <c r="CO729" s="1"/>
      <c r="CP729" s="1"/>
      <c r="CQ729" s="1"/>
    </row>
    <row r="730" spans="24:95">
      <c r="X730" s="1"/>
      <c r="Y730" s="1"/>
      <c r="Z730" s="1"/>
      <c r="AA730" s="1"/>
      <c r="AB730" s="1"/>
      <c r="AC730" s="1"/>
      <c r="AD730" s="1"/>
      <c r="AE730" s="1"/>
      <c r="AF730" s="1"/>
      <c r="AG730" s="1"/>
      <c r="AH730" s="1"/>
      <c r="AI730" s="1"/>
      <c r="AJ730" s="1"/>
      <c r="AK730" s="1"/>
      <c r="AL730" s="1"/>
      <c r="AM730" s="1"/>
      <c r="AN730" s="1"/>
      <c r="AO730" s="1"/>
      <c r="AP730" s="1"/>
      <c r="AQ730" s="1"/>
      <c r="AR730" s="1"/>
      <c r="AS730" s="1"/>
      <c r="AT730" s="1"/>
      <c r="AU730" s="1"/>
      <c r="AV730" s="1"/>
      <c r="AW730" s="1"/>
      <c r="AX730" s="1"/>
      <c r="AY730" s="1"/>
      <c r="AZ730" s="1"/>
      <c r="BA730" s="1"/>
      <c r="BB730" s="1"/>
      <c r="BC730" s="1"/>
      <c r="BD730" s="1"/>
      <c r="BE730" s="1"/>
      <c r="BF730" s="1"/>
      <c r="BG730" s="1"/>
      <c r="BH730" s="1"/>
      <c r="BI730" s="1"/>
      <c r="BJ730" s="1"/>
      <c r="BK730" s="1"/>
      <c r="BL730" s="1"/>
      <c r="BM730" s="1"/>
      <c r="BN730" s="1"/>
      <c r="BO730" s="1"/>
      <c r="BP730" s="1"/>
      <c r="BQ730" s="1"/>
      <c r="BR730" s="1"/>
      <c r="BS730" s="1"/>
      <c r="BT730" s="1"/>
      <c r="BU730" s="1"/>
      <c r="BV730" s="1"/>
      <c r="BW730" s="1"/>
      <c r="BX730" s="1"/>
      <c r="BY730" s="1"/>
      <c r="BZ730" s="1"/>
      <c r="CA730" s="1"/>
      <c r="CB730" s="1"/>
      <c r="CC730" s="1"/>
      <c r="CD730" s="1"/>
      <c r="CE730" s="1"/>
      <c r="CF730" s="1"/>
      <c r="CG730" s="1"/>
      <c r="CH730" s="1"/>
      <c r="CI730" s="1"/>
      <c r="CJ730" s="1"/>
      <c r="CK730" s="1"/>
      <c r="CL730" s="1"/>
      <c r="CM730" s="1"/>
      <c r="CN730" s="1"/>
      <c r="CO730" s="1"/>
      <c r="CP730" s="1"/>
      <c r="CQ730" s="1"/>
    </row>
    <row r="731" spans="24:95">
      <c r="X731" s="1"/>
      <c r="Y731" s="1"/>
      <c r="Z731" s="1"/>
      <c r="AA731" s="1"/>
      <c r="AB731" s="1"/>
      <c r="AC731" s="1"/>
      <c r="AD731" s="1"/>
      <c r="AE731" s="1"/>
      <c r="AF731" s="1"/>
      <c r="AG731" s="1"/>
      <c r="AH731" s="1"/>
      <c r="AI731" s="1"/>
      <c r="AJ731" s="1"/>
      <c r="AK731" s="1"/>
      <c r="AL731" s="1"/>
      <c r="AM731" s="1"/>
      <c r="AN731" s="1"/>
      <c r="AO731" s="1"/>
      <c r="AP731" s="1"/>
      <c r="AQ731" s="1"/>
      <c r="AR731" s="1"/>
      <c r="AS731" s="1"/>
      <c r="AT731" s="1"/>
      <c r="AU731" s="1"/>
      <c r="AV731" s="1"/>
      <c r="AW731" s="1"/>
      <c r="AX731" s="1"/>
      <c r="AY731" s="1"/>
      <c r="AZ731" s="1"/>
      <c r="BA731" s="1"/>
      <c r="BB731" s="1"/>
      <c r="BC731" s="1"/>
      <c r="BD731" s="1"/>
      <c r="BE731" s="1"/>
      <c r="BF731" s="1"/>
      <c r="BG731" s="1"/>
      <c r="BH731" s="1"/>
      <c r="BI731" s="1"/>
      <c r="BJ731" s="1"/>
      <c r="BK731" s="1"/>
      <c r="BL731" s="1"/>
      <c r="BM731" s="1"/>
      <c r="BN731" s="1"/>
      <c r="BO731" s="1"/>
      <c r="BP731" s="1"/>
      <c r="BQ731" s="1"/>
      <c r="BR731" s="1"/>
      <c r="BS731" s="1"/>
      <c r="BT731" s="1"/>
      <c r="BU731" s="1"/>
      <c r="BV731" s="1"/>
      <c r="BW731" s="1"/>
      <c r="BX731" s="1"/>
      <c r="BY731" s="1"/>
      <c r="BZ731" s="1"/>
      <c r="CA731" s="1"/>
      <c r="CB731" s="1"/>
      <c r="CC731" s="1"/>
      <c r="CD731" s="1"/>
      <c r="CE731" s="1"/>
      <c r="CF731" s="1"/>
      <c r="CG731" s="1"/>
      <c r="CH731" s="1"/>
      <c r="CI731" s="1"/>
      <c r="CJ731" s="1"/>
      <c r="CK731" s="1"/>
      <c r="CL731" s="1"/>
      <c r="CM731" s="1"/>
      <c r="CN731" s="1"/>
      <c r="CO731" s="1"/>
      <c r="CP731" s="1"/>
      <c r="CQ731" s="1"/>
    </row>
    <row r="732" spans="24:95">
      <c r="X732" s="1"/>
      <c r="Y732" s="1"/>
      <c r="Z732" s="1"/>
      <c r="AA732" s="1"/>
      <c r="AB732" s="1"/>
      <c r="AC732" s="1"/>
      <c r="AD732" s="1"/>
      <c r="AE732" s="1"/>
      <c r="AF732" s="1"/>
      <c r="AG732" s="1"/>
      <c r="AH732" s="1"/>
      <c r="AI732" s="1"/>
      <c r="AJ732" s="1"/>
      <c r="AK732" s="1"/>
      <c r="AL732" s="1"/>
      <c r="AM732" s="1"/>
      <c r="AN732" s="1"/>
      <c r="AO732" s="1"/>
      <c r="AP732" s="1"/>
      <c r="AQ732" s="1"/>
      <c r="AR732" s="1"/>
      <c r="AS732" s="1"/>
      <c r="AT732" s="1"/>
      <c r="AU732" s="1"/>
      <c r="AV732" s="1"/>
      <c r="AW732" s="1"/>
      <c r="AX732" s="1"/>
      <c r="AY732" s="1"/>
      <c r="AZ732" s="1"/>
      <c r="BA732" s="1"/>
      <c r="BB732" s="1"/>
      <c r="BC732" s="1"/>
      <c r="BD732" s="1"/>
      <c r="BE732" s="1"/>
      <c r="BF732" s="1"/>
      <c r="BG732" s="1"/>
      <c r="BH732" s="1"/>
      <c r="BI732" s="1"/>
      <c r="BJ732" s="1"/>
      <c r="BK732" s="1"/>
      <c r="BL732" s="1"/>
      <c r="BM732" s="1"/>
      <c r="BN732" s="1"/>
      <c r="BO732" s="1"/>
      <c r="BP732" s="1"/>
      <c r="BQ732" s="1"/>
      <c r="BR732" s="1"/>
      <c r="BS732" s="1"/>
      <c r="BT732" s="1"/>
      <c r="BU732" s="1"/>
      <c r="BV732" s="1"/>
      <c r="BW732" s="1"/>
      <c r="BX732" s="1"/>
      <c r="BY732" s="1"/>
      <c r="BZ732" s="1"/>
      <c r="CA732" s="1"/>
      <c r="CB732" s="1"/>
      <c r="CC732" s="1"/>
      <c r="CD732" s="1"/>
      <c r="CE732" s="1"/>
      <c r="CF732" s="1"/>
      <c r="CG732" s="1"/>
      <c r="CH732" s="1"/>
      <c r="CI732" s="1"/>
      <c r="CJ732" s="1"/>
      <c r="CK732" s="1"/>
      <c r="CL732" s="1"/>
      <c r="CM732" s="1"/>
      <c r="CN732" s="1"/>
      <c r="CO732" s="1"/>
      <c r="CP732" s="1"/>
      <c r="CQ732" s="1"/>
    </row>
    <row r="733" spans="24:95">
      <c r="X733" s="1"/>
      <c r="Y733" s="1"/>
      <c r="Z733" s="1"/>
      <c r="AA733" s="1"/>
      <c r="AB733" s="1"/>
      <c r="AC733" s="1"/>
      <c r="AD733" s="1"/>
      <c r="AE733" s="1"/>
      <c r="AF733" s="1"/>
      <c r="AG733" s="1"/>
      <c r="AH733" s="1"/>
      <c r="AI733" s="1"/>
      <c r="AJ733" s="1"/>
      <c r="AK733" s="1"/>
      <c r="AL733" s="1"/>
      <c r="AM733" s="1"/>
      <c r="AN733" s="1"/>
      <c r="AO733" s="1"/>
      <c r="AP733" s="1"/>
      <c r="AQ733" s="1"/>
      <c r="AR733" s="1"/>
      <c r="AS733" s="1"/>
      <c r="AT733" s="1"/>
      <c r="AU733" s="1"/>
      <c r="AV733" s="1"/>
      <c r="AW733" s="1"/>
      <c r="AX733" s="1"/>
      <c r="AY733" s="1"/>
      <c r="AZ733" s="1"/>
      <c r="BA733" s="1"/>
      <c r="BB733" s="1"/>
      <c r="BC733" s="1"/>
      <c r="BD733" s="1"/>
      <c r="BE733" s="1"/>
      <c r="BF733" s="1"/>
      <c r="BG733" s="1"/>
      <c r="BH733" s="1"/>
      <c r="BI733" s="1"/>
      <c r="BJ733" s="1"/>
      <c r="BK733" s="1"/>
      <c r="BL733" s="1"/>
      <c r="BM733" s="1"/>
      <c r="BN733" s="1"/>
      <c r="BO733" s="1"/>
      <c r="BP733" s="1"/>
      <c r="BQ733" s="1"/>
      <c r="BR733" s="1"/>
      <c r="BS733" s="1"/>
      <c r="BT733" s="1"/>
      <c r="BU733" s="1"/>
      <c r="BV733" s="1"/>
      <c r="BW733" s="1"/>
      <c r="BX733" s="1"/>
      <c r="BY733" s="1"/>
      <c r="BZ733" s="1"/>
      <c r="CA733" s="1"/>
      <c r="CB733" s="1"/>
      <c r="CC733" s="1"/>
      <c r="CD733" s="1"/>
      <c r="CE733" s="1"/>
      <c r="CF733" s="1"/>
      <c r="CG733" s="1"/>
      <c r="CH733" s="1"/>
      <c r="CI733" s="1"/>
      <c r="CJ733" s="1"/>
      <c r="CK733" s="1"/>
      <c r="CL733" s="1"/>
      <c r="CM733" s="1"/>
      <c r="CN733" s="1"/>
      <c r="CO733" s="1"/>
      <c r="CP733" s="1"/>
      <c r="CQ733" s="1"/>
    </row>
    <row r="734" spans="24:95">
      <c r="X734" s="1"/>
      <c r="Y734" s="1"/>
      <c r="Z734" s="1"/>
      <c r="AA734" s="1"/>
      <c r="AB734" s="1"/>
      <c r="AC734" s="1"/>
      <c r="AD734" s="1"/>
      <c r="AE734" s="1"/>
      <c r="AF734" s="1"/>
      <c r="AG734" s="1"/>
      <c r="AH734" s="1"/>
      <c r="AI734" s="1"/>
      <c r="AJ734" s="1"/>
      <c r="AK734" s="1"/>
      <c r="AL734" s="1"/>
      <c r="AM734" s="1"/>
      <c r="AN734" s="1"/>
      <c r="AO734" s="1"/>
      <c r="AP734" s="1"/>
      <c r="AQ734" s="1"/>
      <c r="AR734" s="1"/>
      <c r="AS734" s="1"/>
      <c r="AT734" s="1"/>
      <c r="AU734" s="1"/>
      <c r="AV734" s="1"/>
      <c r="AW734" s="1"/>
      <c r="AX734" s="1"/>
      <c r="AY734" s="1"/>
      <c r="AZ734" s="1"/>
      <c r="BA734" s="1"/>
      <c r="BB734" s="1"/>
      <c r="BC734" s="1"/>
      <c r="BD734" s="1"/>
      <c r="BE734" s="1"/>
      <c r="BF734" s="1"/>
      <c r="BG734" s="1"/>
      <c r="BH734" s="1"/>
      <c r="BI734" s="1"/>
      <c r="BJ734" s="1"/>
      <c r="BK734" s="1"/>
      <c r="BL734" s="1"/>
      <c r="BM734" s="1"/>
      <c r="BN734" s="1"/>
      <c r="BO734" s="1"/>
      <c r="BP734" s="1"/>
      <c r="BQ734" s="1"/>
      <c r="BR734" s="1"/>
      <c r="BS734" s="1"/>
      <c r="BT734" s="1"/>
      <c r="BU734" s="1"/>
      <c r="BV734" s="1"/>
      <c r="BW734" s="1"/>
      <c r="BX734" s="1"/>
      <c r="BY734" s="1"/>
      <c r="BZ734" s="1"/>
      <c r="CA734" s="1"/>
      <c r="CB734" s="1"/>
      <c r="CC734" s="1"/>
      <c r="CD734" s="1"/>
      <c r="CE734" s="1"/>
      <c r="CF734" s="1"/>
      <c r="CG734" s="1"/>
      <c r="CH734" s="1"/>
      <c r="CI734" s="1"/>
      <c r="CJ734" s="1"/>
      <c r="CK734" s="1"/>
      <c r="CL734" s="1"/>
      <c r="CM734" s="1"/>
      <c r="CN734" s="1"/>
      <c r="CO734" s="1"/>
      <c r="CP734" s="1"/>
      <c r="CQ734" s="1"/>
    </row>
    <row r="735" spans="24:95">
      <c r="X735" s="1"/>
      <c r="Y735" s="1"/>
      <c r="Z735" s="1"/>
      <c r="AA735" s="1"/>
      <c r="AB735" s="1"/>
      <c r="AC735" s="1"/>
      <c r="AD735" s="1"/>
      <c r="AE735" s="1"/>
      <c r="AF735" s="1"/>
      <c r="AG735" s="1"/>
      <c r="AH735" s="1"/>
      <c r="AI735" s="1"/>
      <c r="AJ735" s="1"/>
      <c r="AK735" s="1"/>
      <c r="AL735" s="1"/>
      <c r="AM735" s="1"/>
      <c r="AN735" s="1"/>
      <c r="AO735" s="1"/>
      <c r="AP735" s="1"/>
      <c r="AQ735" s="1"/>
      <c r="AR735" s="1"/>
      <c r="AS735" s="1"/>
      <c r="AT735" s="1"/>
      <c r="AU735" s="1"/>
      <c r="AV735" s="1"/>
      <c r="AW735" s="1"/>
      <c r="AX735" s="1"/>
      <c r="AY735" s="1"/>
      <c r="AZ735" s="1"/>
      <c r="BA735" s="1"/>
      <c r="BB735" s="1"/>
      <c r="BC735" s="1"/>
      <c r="BD735" s="1"/>
      <c r="BE735" s="1"/>
      <c r="BF735" s="1"/>
      <c r="BG735" s="1"/>
      <c r="BH735" s="1"/>
      <c r="BI735" s="1"/>
      <c r="BJ735" s="1"/>
      <c r="BK735" s="1"/>
      <c r="BL735" s="1"/>
      <c r="BM735" s="1"/>
      <c r="BN735" s="1"/>
      <c r="BO735" s="1"/>
      <c r="BP735" s="1"/>
      <c r="BQ735" s="1"/>
      <c r="BR735" s="1"/>
      <c r="BS735" s="1"/>
      <c r="BT735" s="1"/>
      <c r="BU735" s="1"/>
      <c r="BV735" s="1"/>
      <c r="BW735" s="1"/>
      <c r="BX735" s="1"/>
      <c r="BY735" s="1"/>
      <c r="BZ735" s="1"/>
      <c r="CA735" s="1"/>
      <c r="CB735" s="1"/>
      <c r="CC735" s="1"/>
      <c r="CD735" s="1"/>
      <c r="CE735" s="1"/>
      <c r="CF735" s="1"/>
      <c r="CG735" s="1"/>
      <c r="CH735" s="1"/>
      <c r="CI735" s="1"/>
      <c r="CJ735" s="1"/>
      <c r="CK735" s="1"/>
      <c r="CL735" s="1"/>
      <c r="CM735" s="1"/>
      <c r="CN735" s="1"/>
      <c r="CO735" s="1"/>
      <c r="CP735" s="1"/>
      <c r="CQ735" s="1"/>
    </row>
    <row r="736" spans="24:95">
      <c r="X736" s="1"/>
      <c r="Y736" s="1"/>
      <c r="Z736" s="1"/>
      <c r="AA736" s="1"/>
      <c r="AB736" s="1"/>
      <c r="AC736" s="1"/>
      <c r="AD736" s="1"/>
      <c r="AE736" s="1"/>
      <c r="AF736" s="1"/>
      <c r="AG736" s="1"/>
      <c r="AH736" s="1"/>
      <c r="AI736" s="1"/>
      <c r="AJ736" s="1"/>
      <c r="AK736" s="1"/>
      <c r="AL736" s="1"/>
      <c r="AM736" s="1"/>
      <c r="AN736" s="1"/>
      <c r="AO736" s="1"/>
      <c r="AP736" s="1"/>
      <c r="AQ736" s="1"/>
      <c r="AR736" s="1"/>
      <c r="AS736" s="1"/>
      <c r="AT736" s="1"/>
      <c r="AU736" s="1"/>
      <c r="AV736" s="1"/>
      <c r="AW736" s="1"/>
      <c r="AX736" s="1"/>
      <c r="AY736" s="1"/>
      <c r="AZ736" s="1"/>
      <c r="BA736" s="1"/>
      <c r="BB736" s="1"/>
      <c r="BC736" s="1"/>
      <c r="BD736" s="1"/>
      <c r="BE736" s="1"/>
      <c r="BF736" s="1"/>
      <c r="BG736" s="1"/>
      <c r="BH736" s="1"/>
      <c r="BI736" s="1"/>
      <c r="BJ736" s="1"/>
      <c r="BK736" s="1"/>
      <c r="BL736" s="1"/>
      <c r="BM736" s="1"/>
      <c r="BN736" s="1"/>
      <c r="BO736" s="1"/>
      <c r="BP736" s="1"/>
      <c r="BQ736" s="1"/>
      <c r="BR736" s="1"/>
      <c r="BS736" s="1"/>
      <c r="BT736" s="1"/>
      <c r="BU736" s="1"/>
      <c r="BV736" s="1"/>
      <c r="BW736" s="1"/>
      <c r="BX736" s="1"/>
      <c r="BY736" s="1"/>
      <c r="BZ736" s="1"/>
      <c r="CA736" s="1"/>
      <c r="CB736" s="1"/>
      <c r="CC736" s="1"/>
      <c r="CD736" s="1"/>
      <c r="CE736" s="1"/>
      <c r="CF736" s="1"/>
      <c r="CG736" s="1"/>
      <c r="CH736" s="1"/>
      <c r="CI736" s="1"/>
      <c r="CJ736" s="1"/>
      <c r="CK736" s="1"/>
      <c r="CL736" s="1"/>
      <c r="CM736" s="1"/>
      <c r="CN736" s="1"/>
      <c r="CO736" s="1"/>
      <c r="CP736" s="1"/>
      <c r="CQ736" s="1"/>
    </row>
    <row r="737" spans="24:95">
      <c r="X737" s="1"/>
      <c r="Y737" s="1"/>
      <c r="Z737" s="1"/>
      <c r="AA737" s="1"/>
      <c r="AB737" s="1"/>
      <c r="AC737" s="1"/>
      <c r="AD737" s="1"/>
      <c r="AE737" s="1"/>
      <c r="AF737" s="1"/>
      <c r="AG737" s="1"/>
      <c r="AH737" s="1"/>
      <c r="AI737" s="1"/>
      <c r="AJ737" s="1"/>
      <c r="AK737" s="1"/>
      <c r="AL737" s="1"/>
      <c r="AM737" s="1"/>
      <c r="AN737" s="1"/>
      <c r="AO737" s="1"/>
      <c r="AP737" s="1"/>
      <c r="AQ737" s="1"/>
      <c r="AR737" s="1"/>
      <c r="AS737" s="1"/>
      <c r="AT737" s="1"/>
      <c r="AU737" s="1"/>
      <c r="AV737" s="1"/>
      <c r="AW737" s="1"/>
      <c r="AX737" s="1"/>
      <c r="AY737" s="1"/>
      <c r="AZ737" s="1"/>
      <c r="BA737" s="1"/>
      <c r="BB737" s="1"/>
      <c r="BC737" s="1"/>
      <c r="BD737" s="1"/>
      <c r="BE737" s="1"/>
      <c r="BF737" s="1"/>
      <c r="BG737" s="1"/>
      <c r="BH737" s="1"/>
      <c r="BI737" s="1"/>
      <c r="BJ737" s="1"/>
      <c r="BK737" s="1"/>
      <c r="BL737" s="1"/>
      <c r="BM737" s="1"/>
      <c r="BN737" s="1"/>
      <c r="BO737" s="1"/>
      <c r="BP737" s="1"/>
      <c r="BQ737" s="1"/>
      <c r="BR737" s="1"/>
      <c r="BS737" s="1"/>
      <c r="BT737" s="1"/>
      <c r="BU737" s="1"/>
      <c r="BV737" s="1"/>
      <c r="BW737" s="1"/>
      <c r="BX737" s="1"/>
      <c r="BY737" s="1"/>
      <c r="BZ737" s="1"/>
      <c r="CA737" s="1"/>
      <c r="CB737" s="1"/>
      <c r="CC737" s="1"/>
      <c r="CD737" s="1"/>
      <c r="CE737" s="1"/>
      <c r="CF737" s="1"/>
      <c r="CG737" s="1"/>
      <c r="CH737" s="1"/>
      <c r="CI737" s="1"/>
      <c r="CJ737" s="1"/>
      <c r="CK737" s="1"/>
      <c r="CL737" s="1"/>
      <c r="CM737" s="1"/>
      <c r="CN737" s="1"/>
      <c r="CO737" s="1"/>
      <c r="CP737" s="1"/>
      <c r="CQ737" s="1"/>
    </row>
    <row r="738" spans="24:95">
      <c r="X738" s="1"/>
      <c r="Y738" s="1"/>
      <c r="Z738" s="1"/>
      <c r="AA738" s="1"/>
      <c r="AB738" s="1"/>
      <c r="AC738" s="1"/>
      <c r="AD738" s="1"/>
      <c r="AE738" s="1"/>
      <c r="AF738" s="1"/>
      <c r="AG738" s="1"/>
      <c r="AH738" s="1"/>
      <c r="AI738" s="1"/>
      <c r="AJ738" s="1"/>
      <c r="AK738" s="1"/>
      <c r="AL738" s="1"/>
      <c r="AM738" s="1"/>
      <c r="AN738" s="1"/>
      <c r="AO738" s="1"/>
      <c r="AP738" s="1"/>
      <c r="AQ738" s="1"/>
      <c r="AR738" s="1"/>
      <c r="AS738" s="1"/>
      <c r="AT738" s="1"/>
      <c r="AU738" s="1"/>
      <c r="AV738" s="1"/>
      <c r="AW738" s="1"/>
      <c r="AX738" s="1"/>
      <c r="AY738" s="1"/>
      <c r="AZ738" s="1"/>
      <c r="BA738" s="1"/>
      <c r="BB738" s="1"/>
      <c r="BC738" s="1"/>
      <c r="BD738" s="1"/>
      <c r="BE738" s="1"/>
      <c r="BF738" s="1"/>
      <c r="BG738" s="1"/>
      <c r="BH738" s="1"/>
      <c r="BI738" s="1"/>
      <c r="BJ738" s="1"/>
      <c r="BK738" s="1"/>
      <c r="BL738" s="1"/>
      <c r="BM738" s="1"/>
      <c r="BN738" s="1"/>
      <c r="BO738" s="1"/>
      <c r="BP738" s="1"/>
      <c r="BQ738" s="1"/>
      <c r="BR738" s="1"/>
      <c r="BS738" s="1"/>
      <c r="BT738" s="1"/>
      <c r="BU738" s="1"/>
      <c r="BV738" s="1"/>
      <c r="BW738" s="1"/>
      <c r="BX738" s="1"/>
      <c r="BY738" s="1"/>
      <c r="BZ738" s="1"/>
      <c r="CA738" s="1"/>
      <c r="CB738" s="1"/>
      <c r="CC738" s="1"/>
      <c r="CD738" s="1"/>
      <c r="CE738" s="1"/>
      <c r="CF738" s="1"/>
      <c r="CG738" s="1"/>
      <c r="CH738" s="1"/>
      <c r="CI738" s="1"/>
      <c r="CJ738" s="1"/>
      <c r="CK738" s="1"/>
      <c r="CL738" s="1"/>
      <c r="CM738" s="1"/>
      <c r="CN738" s="1"/>
      <c r="CO738" s="1"/>
      <c r="CP738" s="1"/>
      <c r="CQ738" s="1"/>
    </row>
    <row r="739" spans="24:95">
      <c r="X739" s="1"/>
      <c r="Y739" s="1"/>
      <c r="Z739" s="1"/>
      <c r="AA739" s="1"/>
      <c r="AB739" s="1"/>
      <c r="AC739" s="1"/>
      <c r="AD739" s="1"/>
      <c r="AE739" s="1"/>
      <c r="AF739" s="1"/>
      <c r="AG739" s="1"/>
      <c r="AH739" s="1"/>
      <c r="AI739" s="1"/>
      <c r="AJ739" s="1"/>
      <c r="AK739" s="1"/>
      <c r="AL739" s="1"/>
      <c r="AM739" s="1"/>
      <c r="AN739" s="1"/>
      <c r="AO739" s="1"/>
      <c r="AP739" s="1"/>
      <c r="AQ739" s="1"/>
      <c r="AR739" s="1"/>
      <c r="AS739" s="1"/>
      <c r="AT739" s="1"/>
      <c r="AU739" s="1"/>
      <c r="AV739" s="1"/>
      <c r="AW739" s="1"/>
      <c r="AX739" s="1"/>
      <c r="AY739" s="1"/>
      <c r="AZ739" s="1"/>
      <c r="BA739" s="1"/>
      <c r="BB739" s="1"/>
      <c r="BC739" s="1"/>
      <c r="BD739" s="1"/>
      <c r="BE739" s="1"/>
      <c r="BF739" s="1"/>
      <c r="BG739" s="1"/>
      <c r="BH739" s="1"/>
      <c r="BI739" s="1"/>
      <c r="BJ739" s="1"/>
      <c r="BK739" s="1"/>
      <c r="BL739" s="1"/>
      <c r="BM739" s="1"/>
      <c r="BN739" s="1"/>
      <c r="BO739" s="1"/>
      <c r="BP739" s="1"/>
      <c r="BQ739" s="1"/>
      <c r="BR739" s="1"/>
      <c r="BS739" s="1"/>
      <c r="BT739" s="1"/>
      <c r="BU739" s="1"/>
      <c r="BV739" s="1"/>
      <c r="BW739" s="1"/>
      <c r="BX739" s="1"/>
      <c r="BY739" s="1"/>
      <c r="BZ739" s="1"/>
      <c r="CA739" s="1"/>
      <c r="CB739" s="1"/>
      <c r="CC739" s="1"/>
      <c r="CD739" s="1"/>
      <c r="CE739" s="1"/>
      <c r="CF739" s="1"/>
      <c r="CG739" s="1"/>
      <c r="CH739" s="1"/>
      <c r="CI739" s="1"/>
      <c r="CJ739" s="1"/>
      <c r="CK739" s="1"/>
      <c r="CL739" s="1"/>
      <c r="CM739" s="1"/>
      <c r="CN739" s="1"/>
      <c r="CO739" s="1"/>
      <c r="CP739" s="1"/>
      <c r="CQ739" s="1"/>
    </row>
    <row r="740" spans="24:95">
      <c r="X740" s="1"/>
      <c r="Y740" s="1"/>
      <c r="Z740" s="1"/>
      <c r="AA740" s="1"/>
      <c r="AB740" s="1"/>
      <c r="AC740" s="1"/>
      <c r="AD740" s="1"/>
      <c r="AE740" s="1"/>
      <c r="AF740" s="1"/>
      <c r="AG740" s="1"/>
      <c r="AH740" s="1"/>
      <c r="AI740" s="1"/>
      <c r="AJ740" s="1"/>
      <c r="AK740" s="1"/>
      <c r="AL740" s="1"/>
      <c r="AM740" s="1"/>
      <c r="AN740" s="1"/>
      <c r="AO740" s="1"/>
      <c r="AP740" s="1"/>
      <c r="AQ740" s="1"/>
      <c r="AR740" s="1"/>
      <c r="AS740" s="1"/>
      <c r="AT740" s="1"/>
      <c r="AU740" s="1"/>
      <c r="AV740" s="1"/>
      <c r="AW740" s="1"/>
      <c r="AX740" s="1"/>
      <c r="AY740" s="1"/>
      <c r="AZ740" s="1"/>
      <c r="BA740" s="1"/>
      <c r="BB740" s="1"/>
      <c r="BC740" s="1"/>
      <c r="BD740" s="1"/>
      <c r="BE740" s="1"/>
      <c r="BF740" s="1"/>
      <c r="BG740" s="1"/>
      <c r="BH740" s="1"/>
      <c r="BI740" s="1"/>
      <c r="BJ740" s="1"/>
      <c r="BK740" s="1"/>
      <c r="BL740" s="1"/>
      <c r="BM740" s="1"/>
      <c r="BN740" s="1"/>
      <c r="BO740" s="1"/>
      <c r="BP740" s="1"/>
      <c r="BQ740" s="1"/>
      <c r="BR740" s="1"/>
      <c r="BS740" s="1"/>
      <c r="BT740" s="1"/>
      <c r="BU740" s="1"/>
      <c r="BV740" s="1"/>
      <c r="BW740" s="1"/>
      <c r="BX740" s="1"/>
      <c r="BY740" s="1"/>
      <c r="BZ740" s="1"/>
      <c r="CA740" s="1"/>
      <c r="CB740" s="1"/>
      <c r="CC740" s="1"/>
      <c r="CD740" s="1"/>
      <c r="CE740" s="1"/>
      <c r="CF740" s="1"/>
      <c r="CG740" s="1"/>
      <c r="CH740" s="1"/>
      <c r="CI740" s="1"/>
      <c r="CJ740" s="1"/>
      <c r="CK740" s="1"/>
      <c r="CL740" s="1"/>
      <c r="CM740" s="1"/>
      <c r="CN740" s="1"/>
      <c r="CO740" s="1"/>
      <c r="CP740" s="1"/>
      <c r="CQ740" s="1"/>
    </row>
    <row r="741" spans="24:95">
      <c r="X741" s="1"/>
      <c r="Y741" s="1"/>
      <c r="Z741" s="1"/>
      <c r="AA741" s="1"/>
      <c r="AB741" s="1"/>
      <c r="AC741" s="1"/>
      <c r="AD741" s="1"/>
      <c r="AE741" s="1"/>
      <c r="AF741" s="1"/>
      <c r="AG741" s="1"/>
      <c r="AH741" s="1"/>
      <c r="AI741" s="1"/>
      <c r="AJ741" s="1"/>
      <c r="AK741" s="1"/>
      <c r="AL741" s="1"/>
      <c r="AM741" s="1"/>
      <c r="AN741" s="1"/>
      <c r="AO741" s="1"/>
      <c r="AP741" s="1"/>
      <c r="AQ741" s="1"/>
      <c r="AR741" s="1"/>
      <c r="AS741" s="1"/>
      <c r="AT741" s="1"/>
      <c r="AU741" s="1"/>
      <c r="AV741" s="1"/>
      <c r="AW741" s="1"/>
      <c r="AX741" s="1"/>
      <c r="AY741" s="1"/>
      <c r="AZ741" s="1"/>
      <c r="BA741" s="1"/>
      <c r="BB741" s="1"/>
      <c r="BC741" s="1"/>
      <c r="BD741" s="1"/>
      <c r="BE741" s="1"/>
      <c r="BF741" s="1"/>
      <c r="BG741" s="1"/>
      <c r="BH741" s="1"/>
      <c r="BI741" s="1"/>
      <c r="BJ741" s="1"/>
      <c r="BK741" s="1"/>
      <c r="BL741" s="1"/>
      <c r="BM741" s="1"/>
      <c r="BN741" s="1"/>
      <c r="BO741" s="1"/>
      <c r="BP741" s="1"/>
      <c r="BQ741" s="1"/>
      <c r="BR741" s="1"/>
      <c r="BS741" s="1"/>
      <c r="BT741" s="1"/>
      <c r="BU741" s="1"/>
      <c r="BV741" s="1"/>
      <c r="BW741" s="1"/>
      <c r="BX741" s="1"/>
      <c r="BY741" s="1"/>
      <c r="BZ741" s="1"/>
      <c r="CA741" s="1"/>
      <c r="CB741" s="1"/>
      <c r="CC741" s="1"/>
      <c r="CD741" s="1"/>
      <c r="CE741" s="1"/>
      <c r="CF741" s="1"/>
      <c r="CG741" s="1"/>
      <c r="CH741" s="1"/>
      <c r="CI741" s="1"/>
      <c r="CJ741" s="1"/>
      <c r="CK741" s="1"/>
      <c r="CL741" s="1"/>
      <c r="CM741" s="1"/>
      <c r="CN741" s="1"/>
      <c r="CO741" s="1"/>
      <c r="CP741" s="1"/>
      <c r="CQ741" s="1"/>
    </row>
    <row r="742" spans="24:95">
      <c r="X742" s="1"/>
      <c r="Y742" s="1"/>
      <c r="Z742" s="1"/>
      <c r="AA742" s="1"/>
      <c r="AB742" s="1"/>
      <c r="AC742" s="1"/>
      <c r="AD742" s="1"/>
      <c r="AE742" s="1"/>
      <c r="AF742" s="1"/>
      <c r="AG742" s="1"/>
      <c r="AH742" s="1"/>
      <c r="AI742" s="1"/>
      <c r="AJ742" s="1"/>
      <c r="AK742" s="1"/>
      <c r="AL742" s="1"/>
      <c r="AM742" s="1"/>
      <c r="AN742" s="1"/>
      <c r="AO742" s="1"/>
      <c r="AP742" s="1"/>
      <c r="AQ742" s="1"/>
      <c r="AR742" s="1"/>
      <c r="AS742" s="1"/>
      <c r="AT742" s="1"/>
      <c r="AU742" s="1"/>
      <c r="AV742" s="1"/>
      <c r="AW742" s="1"/>
      <c r="AX742" s="1"/>
      <c r="AY742" s="1"/>
      <c r="AZ742" s="1"/>
      <c r="BA742" s="1"/>
      <c r="BB742" s="1"/>
      <c r="BC742" s="1"/>
      <c r="BD742" s="1"/>
      <c r="BE742" s="1"/>
      <c r="BF742" s="1"/>
      <c r="BG742" s="1"/>
      <c r="BH742" s="1"/>
      <c r="BI742" s="1"/>
      <c r="BJ742" s="1"/>
      <c r="BK742" s="1"/>
      <c r="BL742" s="1"/>
      <c r="BM742" s="1"/>
      <c r="BN742" s="1"/>
      <c r="BO742" s="1"/>
      <c r="BP742" s="1"/>
      <c r="BQ742" s="1"/>
      <c r="BR742" s="1"/>
      <c r="BS742" s="1"/>
      <c r="BT742" s="1"/>
      <c r="BU742" s="1"/>
      <c r="BV742" s="1"/>
      <c r="BW742" s="1"/>
      <c r="BX742" s="1"/>
      <c r="BY742" s="1"/>
      <c r="BZ742" s="1"/>
      <c r="CA742" s="1"/>
      <c r="CB742" s="1"/>
      <c r="CC742" s="1"/>
      <c r="CD742" s="1"/>
      <c r="CE742" s="1"/>
      <c r="CF742" s="1"/>
      <c r="CG742" s="1"/>
      <c r="CH742" s="1"/>
      <c r="CI742" s="1"/>
      <c r="CJ742" s="1"/>
      <c r="CK742" s="1"/>
      <c r="CL742" s="1"/>
      <c r="CM742" s="1"/>
      <c r="CN742" s="1"/>
      <c r="CO742" s="1"/>
      <c r="CP742" s="1"/>
      <c r="CQ742" s="1"/>
    </row>
    <row r="743" spans="24:95">
      <c r="X743" s="1"/>
      <c r="Y743" s="1"/>
      <c r="Z743" s="1"/>
      <c r="AA743" s="1"/>
      <c r="AB743" s="1"/>
      <c r="AC743" s="1"/>
      <c r="AD743" s="1"/>
      <c r="AE743" s="1"/>
      <c r="AF743" s="1"/>
      <c r="AG743" s="1"/>
      <c r="AH743" s="1"/>
      <c r="AI743" s="1"/>
      <c r="AJ743" s="1"/>
      <c r="AK743" s="1"/>
      <c r="AL743" s="1"/>
      <c r="AM743" s="1"/>
      <c r="AN743" s="1"/>
      <c r="AO743" s="1"/>
      <c r="AP743" s="1"/>
      <c r="AQ743" s="1"/>
      <c r="AR743" s="1"/>
      <c r="AS743" s="1"/>
      <c r="AT743" s="1"/>
      <c r="AU743" s="1"/>
      <c r="AV743" s="1"/>
      <c r="AW743" s="1"/>
      <c r="AX743" s="1"/>
      <c r="AY743" s="1"/>
      <c r="AZ743" s="1"/>
      <c r="BA743" s="1"/>
      <c r="BB743" s="1"/>
      <c r="BC743" s="1"/>
      <c r="BD743" s="1"/>
      <c r="BE743" s="1"/>
      <c r="BF743" s="1"/>
      <c r="BG743" s="1"/>
      <c r="BH743" s="1"/>
      <c r="BI743" s="1"/>
      <c r="BJ743" s="1"/>
      <c r="BK743" s="1"/>
      <c r="BL743" s="1"/>
      <c r="BM743" s="1"/>
      <c r="BN743" s="1"/>
      <c r="BO743" s="1"/>
      <c r="BP743" s="1"/>
      <c r="BQ743" s="1"/>
      <c r="BR743" s="1"/>
      <c r="BS743" s="1"/>
      <c r="BT743" s="1"/>
      <c r="BU743" s="1"/>
      <c r="BV743" s="1"/>
      <c r="BW743" s="1"/>
      <c r="BX743" s="1"/>
      <c r="BY743" s="1"/>
      <c r="BZ743" s="1"/>
      <c r="CA743" s="1"/>
      <c r="CB743" s="1"/>
      <c r="CC743" s="1"/>
      <c r="CD743" s="1"/>
      <c r="CE743" s="1"/>
      <c r="CF743" s="1"/>
      <c r="CG743" s="1"/>
      <c r="CH743" s="1"/>
      <c r="CI743" s="1"/>
      <c r="CJ743" s="1"/>
      <c r="CK743" s="1"/>
      <c r="CL743" s="1"/>
      <c r="CM743" s="1"/>
      <c r="CN743" s="1"/>
      <c r="CO743" s="1"/>
      <c r="CP743" s="1"/>
      <c r="CQ743" s="1"/>
    </row>
    <row r="744" spans="24:95">
      <c r="X744" s="1"/>
      <c r="Y744" s="1"/>
      <c r="Z744" s="1"/>
      <c r="AA744" s="1"/>
      <c r="AB744" s="1"/>
      <c r="AC744" s="1"/>
      <c r="AD744" s="1"/>
      <c r="AE744" s="1"/>
      <c r="AF744" s="1"/>
      <c r="AG744" s="1"/>
      <c r="AH744" s="1"/>
      <c r="AI744" s="1"/>
      <c r="AJ744" s="1"/>
      <c r="AK744" s="1"/>
      <c r="AL744" s="1"/>
      <c r="AM744" s="1"/>
      <c r="AN744" s="1"/>
      <c r="AO744" s="1"/>
      <c r="AP744" s="1"/>
      <c r="AQ744" s="1"/>
      <c r="AR744" s="1"/>
      <c r="AS744" s="1"/>
      <c r="AT744" s="1"/>
      <c r="AU744" s="1"/>
      <c r="AV744" s="1"/>
      <c r="AW744" s="1"/>
      <c r="AX744" s="1"/>
      <c r="AY744" s="1"/>
      <c r="AZ744" s="1"/>
      <c r="BA744" s="1"/>
      <c r="BB744" s="1"/>
      <c r="BC744" s="1"/>
      <c r="BD744" s="1"/>
      <c r="BE744" s="1"/>
      <c r="BF744" s="1"/>
      <c r="BG744" s="1"/>
      <c r="BH744" s="1"/>
      <c r="BI744" s="1"/>
      <c r="BJ744" s="1"/>
      <c r="BK744" s="1"/>
      <c r="BL744" s="1"/>
      <c r="BM744" s="1"/>
      <c r="BN744" s="1"/>
      <c r="BO744" s="1"/>
      <c r="BP744" s="1"/>
      <c r="BQ744" s="1"/>
      <c r="BR744" s="1"/>
      <c r="BS744" s="1"/>
      <c r="BT744" s="1"/>
      <c r="BU744" s="1"/>
      <c r="BV744" s="1"/>
      <c r="BW744" s="1"/>
      <c r="BX744" s="1"/>
      <c r="BY744" s="1"/>
      <c r="BZ744" s="1"/>
      <c r="CA744" s="1"/>
      <c r="CB744" s="1"/>
      <c r="CC744" s="1"/>
      <c r="CD744" s="1"/>
      <c r="CE744" s="1"/>
      <c r="CF744" s="1"/>
      <c r="CG744" s="1"/>
      <c r="CH744" s="1"/>
      <c r="CI744" s="1"/>
      <c r="CJ744" s="1"/>
      <c r="CK744" s="1"/>
      <c r="CL744" s="1"/>
      <c r="CM744" s="1"/>
      <c r="CN744" s="1"/>
      <c r="CO744" s="1"/>
      <c r="CP744" s="1"/>
      <c r="CQ744" s="1"/>
    </row>
    <row r="745" spans="24:95">
      <c r="X745" s="1"/>
      <c r="Y745" s="1"/>
      <c r="Z745" s="1"/>
      <c r="AA745" s="1"/>
      <c r="AB745" s="1"/>
      <c r="AC745" s="1"/>
      <c r="AD745" s="1"/>
      <c r="AE745" s="1"/>
      <c r="AF745" s="1"/>
      <c r="AG745" s="1"/>
      <c r="AH745" s="1"/>
      <c r="AI745" s="1"/>
      <c r="AJ745" s="1"/>
      <c r="AK745" s="1"/>
      <c r="AL745" s="1"/>
      <c r="AM745" s="1"/>
      <c r="AN745" s="1"/>
      <c r="AO745" s="1"/>
      <c r="AP745" s="1"/>
      <c r="AQ745" s="1"/>
      <c r="AR745" s="1"/>
      <c r="AS745" s="1"/>
      <c r="AT745" s="1"/>
      <c r="AU745" s="1"/>
      <c r="AV745" s="1"/>
      <c r="AW745" s="1"/>
      <c r="AX745" s="1"/>
      <c r="AY745" s="1"/>
      <c r="AZ745" s="1"/>
      <c r="BA745" s="1"/>
      <c r="BB745" s="1"/>
      <c r="BC745" s="1"/>
      <c r="BD745" s="1"/>
      <c r="BE745" s="1"/>
      <c r="BF745" s="1"/>
      <c r="BG745" s="1"/>
      <c r="BH745" s="1"/>
      <c r="BI745" s="1"/>
      <c r="BJ745" s="1"/>
      <c r="BK745" s="1"/>
      <c r="BL745" s="1"/>
      <c r="BM745" s="1"/>
      <c r="BN745" s="1"/>
      <c r="BO745" s="1"/>
      <c r="BP745" s="1"/>
      <c r="BQ745" s="1"/>
      <c r="BR745" s="1"/>
      <c r="BS745" s="1"/>
      <c r="BT745" s="1"/>
      <c r="BU745" s="1"/>
      <c r="BV745" s="1"/>
      <c r="BW745" s="1"/>
      <c r="BX745" s="1"/>
      <c r="BY745" s="1"/>
      <c r="BZ745" s="1"/>
      <c r="CA745" s="1"/>
      <c r="CB745" s="1"/>
      <c r="CC745" s="1"/>
      <c r="CD745" s="1"/>
      <c r="CE745" s="1"/>
      <c r="CF745" s="1"/>
      <c r="CG745" s="1"/>
      <c r="CH745" s="1"/>
      <c r="CI745" s="1"/>
      <c r="CJ745" s="1"/>
      <c r="CK745" s="1"/>
      <c r="CL745" s="1"/>
      <c r="CM745" s="1"/>
      <c r="CN745" s="1"/>
      <c r="CO745" s="1"/>
      <c r="CP745" s="1"/>
      <c r="CQ745" s="1"/>
    </row>
    <row r="746" spans="24:95">
      <c r="X746" s="1"/>
      <c r="Y746" s="1"/>
      <c r="Z746" s="1"/>
      <c r="AA746" s="1"/>
      <c r="AB746" s="1"/>
      <c r="AC746" s="1"/>
      <c r="AD746" s="1"/>
      <c r="AE746" s="1"/>
      <c r="AF746" s="1"/>
      <c r="AG746" s="1"/>
      <c r="AH746" s="1"/>
      <c r="AI746" s="1"/>
      <c r="AJ746" s="1"/>
      <c r="AK746" s="1"/>
      <c r="AL746" s="1"/>
      <c r="AM746" s="1"/>
      <c r="AN746" s="1"/>
      <c r="AO746" s="1"/>
      <c r="AP746" s="1"/>
      <c r="AQ746" s="1"/>
      <c r="AR746" s="1"/>
      <c r="AS746" s="1"/>
      <c r="AT746" s="1"/>
      <c r="AU746" s="1"/>
      <c r="AV746" s="1"/>
      <c r="AW746" s="1"/>
      <c r="AX746" s="1"/>
      <c r="AY746" s="1"/>
      <c r="AZ746" s="1"/>
      <c r="BA746" s="1"/>
      <c r="BB746" s="1"/>
      <c r="BC746" s="1"/>
      <c r="BD746" s="1"/>
      <c r="BE746" s="1"/>
      <c r="BF746" s="1"/>
      <c r="BG746" s="1"/>
      <c r="BH746" s="1"/>
      <c r="BI746" s="1"/>
      <c r="BJ746" s="1"/>
      <c r="BK746" s="1"/>
      <c r="BL746" s="1"/>
      <c r="BM746" s="1"/>
      <c r="BN746" s="1"/>
      <c r="BO746" s="1"/>
      <c r="BP746" s="1"/>
      <c r="BQ746" s="1"/>
      <c r="BR746" s="1"/>
      <c r="BS746" s="1"/>
      <c r="BT746" s="1"/>
      <c r="BU746" s="1"/>
      <c r="BV746" s="1"/>
      <c r="BW746" s="1"/>
      <c r="BX746" s="1"/>
      <c r="BY746" s="1"/>
      <c r="BZ746" s="1"/>
      <c r="CA746" s="1"/>
      <c r="CB746" s="1"/>
      <c r="CC746" s="1"/>
      <c r="CD746" s="1"/>
      <c r="CE746" s="1"/>
      <c r="CF746" s="1"/>
      <c r="CG746" s="1"/>
      <c r="CH746" s="1"/>
      <c r="CI746" s="1"/>
      <c r="CJ746" s="1"/>
      <c r="CK746" s="1"/>
      <c r="CL746" s="1"/>
      <c r="CM746" s="1"/>
      <c r="CN746" s="1"/>
      <c r="CO746" s="1"/>
      <c r="CP746" s="1"/>
      <c r="CQ746" s="1"/>
    </row>
    <row r="747" spans="24:95">
      <c r="X747" s="1"/>
      <c r="Y747" s="1"/>
      <c r="Z747" s="1"/>
      <c r="AA747" s="1"/>
      <c r="AB747" s="1"/>
      <c r="AC747" s="1"/>
      <c r="AD747" s="1"/>
      <c r="AE747" s="1"/>
      <c r="AF747" s="1"/>
      <c r="AG747" s="1"/>
      <c r="AH747" s="1"/>
      <c r="AI747" s="1"/>
      <c r="AJ747" s="1"/>
      <c r="AK747" s="1"/>
      <c r="AL747" s="1"/>
      <c r="AM747" s="1"/>
      <c r="AN747" s="1"/>
      <c r="AO747" s="1"/>
      <c r="AP747" s="1"/>
      <c r="AQ747" s="1"/>
      <c r="AR747" s="1"/>
      <c r="AS747" s="1"/>
      <c r="AT747" s="1"/>
      <c r="AU747" s="1"/>
      <c r="AV747" s="1"/>
      <c r="AW747" s="1"/>
      <c r="AX747" s="1"/>
      <c r="AY747" s="1"/>
      <c r="AZ747" s="1"/>
      <c r="BA747" s="1"/>
      <c r="BB747" s="1"/>
      <c r="BC747" s="1"/>
      <c r="BD747" s="1"/>
      <c r="BE747" s="1"/>
      <c r="BF747" s="1"/>
      <c r="BG747" s="1"/>
      <c r="BH747" s="1"/>
      <c r="BI747" s="1"/>
      <c r="BJ747" s="1"/>
      <c r="BK747" s="1"/>
      <c r="BL747" s="1"/>
      <c r="BM747" s="1"/>
      <c r="BN747" s="1"/>
      <c r="BO747" s="1"/>
      <c r="BP747" s="1"/>
      <c r="BQ747" s="1"/>
      <c r="BR747" s="1"/>
      <c r="BS747" s="1"/>
      <c r="BT747" s="1"/>
      <c r="BU747" s="1"/>
      <c r="BV747" s="1"/>
      <c r="BW747" s="1"/>
      <c r="BX747" s="1"/>
      <c r="BY747" s="1"/>
      <c r="BZ747" s="1"/>
      <c r="CA747" s="1"/>
      <c r="CB747" s="1"/>
      <c r="CC747" s="1"/>
      <c r="CD747" s="1"/>
      <c r="CE747" s="1"/>
      <c r="CF747" s="1"/>
      <c r="CG747" s="1"/>
      <c r="CH747" s="1"/>
      <c r="CI747" s="1"/>
      <c r="CJ747" s="1"/>
      <c r="CK747" s="1"/>
      <c r="CL747" s="1"/>
      <c r="CM747" s="1"/>
      <c r="CN747" s="1"/>
      <c r="CO747" s="1"/>
      <c r="CP747" s="1"/>
      <c r="CQ747" s="1"/>
    </row>
    <row r="748" spans="24:95">
      <c r="X748" s="1"/>
      <c r="Y748" s="1"/>
      <c r="Z748" s="1"/>
      <c r="AA748" s="1"/>
      <c r="AB748" s="1"/>
      <c r="AC748" s="1"/>
      <c r="AD748" s="1"/>
      <c r="AE748" s="1"/>
      <c r="AF748" s="1"/>
      <c r="AG748" s="1"/>
      <c r="AH748" s="1"/>
      <c r="AI748" s="1"/>
      <c r="AJ748" s="1"/>
      <c r="AK748" s="1"/>
      <c r="AL748" s="1"/>
      <c r="AM748" s="1"/>
      <c r="AN748" s="1"/>
      <c r="AO748" s="1"/>
      <c r="AP748" s="1"/>
      <c r="AQ748" s="1"/>
      <c r="AR748" s="1"/>
      <c r="AS748" s="1"/>
      <c r="AT748" s="1"/>
      <c r="AU748" s="1"/>
      <c r="AV748" s="1"/>
      <c r="AW748" s="1"/>
      <c r="AX748" s="1"/>
      <c r="AY748" s="1"/>
      <c r="AZ748" s="1"/>
      <c r="BA748" s="1"/>
      <c r="BB748" s="1"/>
      <c r="BC748" s="1"/>
      <c r="BD748" s="1"/>
      <c r="BE748" s="1"/>
      <c r="BF748" s="1"/>
      <c r="BG748" s="1"/>
      <c r="BH748" s="1"/>
      <c r="BI748" s="1"/>
      <c r="BJ748" s="1"/>
      <c r="BK748" s="1"/>
      <c r="BL748" s="1"/>
      <c r="BM748" s="1"/>
      <c r="BN748" s="1"/>
      <c r="BO748" s="1"/>
      <c r="BP748" s="1"/>
      <c r="BQ748" s="1"/>
      <c r="BR748" s="1"/>
      <c r="BS748" s="1"/>
      <c r="BT748" s="1"/>
      <c r="BU748" s="1"/>
      <c r="BV748" s="1"/>
      <c r="BW748" s="1"/>
      <c r="BX748" s="1"/>
      <c r="BY748" s="1"/>
      <c r="BZ748" s="1"/>
      <c r="CA748" s="1"/>
      <c r="CB748" s="1"/>
      <c r="CC748" s="1"/>
      <c r="CD748" s="1"/>
      <c r="CE748" s="1"/>
      <c r="CF748" s="1"/>
      <c r="CG748" s="1"/>
      <c r="CH748" s="1"/>
      <c r="CI748" s="1"/>
      <c r="CJ748" s="1"/>
      <c r="CK748" s="1"/>
      <c r="CL748" s="1"/>
      <c r="CM748" s="1"/>
      <c r="CN748" s="1"/>
      <c r="CO748" s="1"/>
      <c r="CP748" s="1"/>
      <c r="CQ748" s="1"/>
    </row>
    <row r="749" spans="24:95">
      <c r="X749" s="1"/>
      <c r="Y749" s="1"/>
      <c r="Z749" s="1"/>
      <c r="AA749" s="1"/>
      <c r="AB749" s="1"/>
      <c r="AC749" s="1"/>
      <c r="AD749" s="1"/>
      <c r="AE749" s="1"/>
      <c r="AF749" s="1"/>
      <c r="AG749" s="1"/>
      <c r="AH749" s="1"/>
      <c r="AI749" s="1"/>
      <c r="AJ749" s="1"/>
      <c r="AK749" s="1"/>
      <c r="AL749" s="1"/>
      <c r="AM749" s="1"/>
      <c r="AN749" s="1"/>
      <c r="AO749" s="1"/>
      <c r="AP749" s="1"/>
      <c r="AQ749" s="1"/>
      <c r="AR749" s="1"/>
      <c r="AS749" s="1"/>
      <c r="AT749" s="1"/>
      <c r="AU749" s="1"/>
      <c r="AV749" s="1"/>
      <c r="AW749" s="1"/>
      <c r="AX749" s="1"/>
      <c r="AY749" s="1"/>
      <c r="AZ749" s="1"/>
      <c r="BA749" s="1"/>
      <c r="BB749" s="1"/>
      <c r="BC749" s="1"/>
      <c r="BD749" s="1"/>
      <c r="BE749" s="1"/>
      <c r="BF749" s="1"/>
      <c r="BG749" s="1"/>
      <c r="BH749" s="1"/>
      <c r="BI749" s="1"/>
      <c r="BJ749" s="1"/>
      <c r="BK749" s="1"/>
      <c r="BL749" s="1"/>
      <c r="BM749" s="1"/>
      <c r="BN749" s="1"/>
      <c r="BO749" s="1"/>
      <c r="BP749" s="1"/>
      <c r="BQ749" s="1"/>
      <c r="BR749" s="1"/>
      <c r="BS749" s="1"/>
      <c r="BT749" s="1"/>
      <c r="BU749" s="1"/>
      <c r="BV749" s="1"/>
      <c r="BW749" s="1"/>
      <c r="BX749" s="1"/>
      <c r="BY749" s="1"/>
      <c r="BZ749" s="1"/>
      <c r="CA749" s="1"/>
      <c r="CB749" s="1"/>
      <c r="CC749" s="1"/>
      <c r="CD749" s="1"/>
      <c r="CE749" s="1"/>
      <c r="CF749" s="1"/>
      <c r="CG749" s="1"/>
      <c r="CH749" s="1"/>
      <c r="CI749" s="1"/>
      <c r="CJ749" s="1"/>
      <c r="CK749" s="1"/>
      <c r="CL749" s="1"/>
      <c r="CM749" s="1"/>
      <c r="CN749" s="1"/>
      <c r="CO749" s="1"/>
      <c r="CP749" s="1"/>
      <c r="CQ749" s="1"/>
    </row>
    <row r="750" spans="24:95">
      <c r="X750" s="1"/>
      <c r="Y750" s="1"/>
      <c r="Z750" s="1"/>
      <c r="AA750" s="1"/>
      <c r="AB750" s="1"/>
      <c r="AC750" s="1"/>
      <c r="AD750" s="1"/>
      <c r="AE750" s="1"/>
      <c r="AF750" s="1"/>
      <c r="AG750" s="1"/>
      <c r="AH750" s="1"/>
      <c r="AI750" s="1"/>
      <c r="AJ750" s="1"/>
      <c r="AK750" s="1"/>
      <c r="AL750" s="1"/>
      <c r="AM750" s="1"/>
      <c r="AN750" s="1"/>
      <c r="AO750" s="1"/>
      <c r="AP750" s="1"/>
      <c r="AQ750" s="1"/>
      <c r="AR750" s="1"/>
      <c r="AS750" s="1"/>
      <c r="AT750" s="1"/>
      <c r="AU750" s="1"/>
      <c r="AV750" s="1"/>
      <c r="AW750" s="1"/>
      <c r="AX750" s="1"/>
      <c r="AY750" s="1"/>
      <c r="AZ750" s="1"/>
      <c r="BA750" s="1"/>
      <c r="BB750" s="1"/>
      <c r="BC750" s="1"/>
      <c r="BD750" s="1"/>
      <c r="BE750" s="1"/>
      <c r="BF750" s="1"/>
      <c r="BG750" s="1"/>
      <c r="BH750" s="1"/>
      <c r="BI750" s="1"/>
      <c r="BJ750" s="1"/>
      <c r="BK750" s="1"/>
      <c r="BL750" s="1"/>
      <c r="BM750" s="1"/>
      <c r="BN750" s="1"/>
      <c r="BO750" s="1"/>
      <c r="BP750" s="1"/>
      <c r="BQ750" s="1"/>
      <c r="BR750" s="1"/>
      <c r="BS750" s="1"/>
      <c r="BT750" s="1"/>
      <c r="BU750" s="1"/>
      <c r="BV750" s="1"/>
      <c r="BW750" s="1"/>
      <c r="BX750" s="1"/>
      <c r="BY750" s="1"/>
      <c r="BZ750" s="1"/>
      <c r="CA750" s="1"/>
      <c r="CB750" s="1"/>
      <c r="CC750" s="1"/>
      <c r="CD750" s="1"/>
      <c r="CE750" s="1"/>
      <c r="CF750" s="1"/>
      <c r="CG750" s="1"/>
      <c r="CH750" s="1"/>
      <c r="CI750" s="1"/>
      <c r="CJ750" s="1"/>
      <c r="CK750" s="1"/>
      <c r="CL750" s="1"/>
      <c r="CM750" s="1"/>
      <c r="CN750" s="1"/>
      <c r="CO750" s="1"/>
      <c r="CP750" s="1"/>
      <c r="CQ750" s="1"/>
    </row>
    <row r="751" spans="24:95">
      <c r="X751" s="1"/>
      <c r="Y751" s="1"/>
      <c r="Z751" s="1"/>
      <c r="AA751" s="1"/>
      <c r="AB751" s="1"/>
      <c r="AC751" s="1"/>
      <c r="AD751" s="1"/>
      <c r="AE751" s="1"/>
      <c r="AF751" s="1"/>
      <c r="AG751" s="1"/>
      <c r="AH751" s="1"/>
      <c r="AI751" s="1"/>
      <c r="AJ751" s="1"/>
      <c r="AK751" s="1"/>
      <c r="AL751" s="1"/>
      <c r="AM751" s="1"/>
      <c r="AN751" s="1"/>
      <c r="AO751" s="1"/>
      <c r="AP751" s="1"/>
      <c r="AQ751" s="1"/>
      <c r="AR751" s="1"/>
      <c r="AS751" s="1"/>
      <c r="AT751" s="1"/>
      <c r="AU751" s="1"/>
      <c r="AV751" s="1"/>
      <c r="AW751" s="1"/>
      <c r="AX751" s="1"/>
      <c r="AY751" s="1"/>
      <c r="AZ751" s="1"/>
      <c r="BA751" s="1"/>
      <c r="BB751" s="1"/>
      <c r="BC751" s="1"/>
      <c r="BD751" s="1"/>
      <c r="BE751" s="1"/>
      <c r="BF751" s="1"/>
      <c r="BG751" s="1"/>
      <c r="BH751" s="1"/>
      <c r="BI751" s="1"/>
      <c r="BJ751" s="1"/>
      <c r="BK751" s="1"/>
      <c r="BL751" s="1"/>
      <c r="BM751" s="1"/>
      <c r="BN751" s="1"/>
      <c r="BO751" s="1"/>
      <c r="BP751" s="1"/>
      <c r="BQ751" s="1"/>
      <c r="BR751" s="1"/>
      <c r="BS751" s="1"/>
      <c r="BT751" s="1"/>
      <c r="BU751" s="1"/>
      <c r="BV751" s="1"/>
      <c r="BW751" s="1"/>
      <c r="BX751" s="1"/>
      <c r="BY751" s="1"/>
      <c r="BZ751" s="1"/>
      <c r="CA751" s="1"/>
      <c r="CB751" s="1"/>
      <c r="CC751" s="1"/>
      <c r="CD751" s="1"/>
      <c r="CE751" s="1"/>
      <c r="CF751" s="1"/>
      <c r="CG751" s="1"/>
      <c r="CH751" s="1"/>
      <c r="CI751" s="1"/>
      <c r="CJ751" s="1"/>
      <c r="CK751" s="1"/>
      <c r="CL751" s="1"/>
      <c r="CM751" s="1"/>
      <c r="CN751" s="1"/>
      <c r="CO751" s="1"/>
      <c r="CP751" s="1"/>
      <c r="CQ751" s="1"/>
    </row>
    <row r="752" spans="24:95">
      <c r="X752" s="1"/>
      <c r="Y752" s="1"/>
      <c r="Z752" s="1"/>
      <c r="AA752" s="1"/>
      <c r="AB752" s="1"/>
      <c r="AC752" s="1"/>
      <c r="AD752" s="1"/>
      <c r="AE752" s="1"/>
      <c r="AF752" s="1"/>
      <c r="AG752" s="1"/>
      <c r="AH752" s="1"/>
      <c r="AI752" s="1"/>
      <c r="AJ752" s="1"/>
      <c r="AK752" s="1"/>
      <c r="AL752" s="1"/>
      <c r="AM752" s="1"/>
      <c r="AN752" s="1"/>
      <c r="AO752" s="1"/>
      <c r="AP752" s="1"/>
      <c r="AQ752" s="1"/>
      <c r="AR752" s="1"/>
      <c r="AS752" s="1"/>
      <c r="AT752" s="1"/>
      <c r="AU752" s="1"/>
      <c r="AV752" s="1"/>
      <c r="AW752" s="1"/>
      <c r="AX752" s="1"/>
      <c r="AY752" s="1"/>
      <c r="AZ752" s="1"/>
      <c r="BA752" s="1"/>
      <c r="BB752" s="1"/>
      <c r="BC752" s="1"/>
      <c r="BD752" s="1"/>
      <c r="BE752" s="1"/>
      <c r="BF752" s="1"/>
      <c r="BG752" s="1"/>
      <c r="BH752" s="1"/>
      <c r="BI752" s="1"/>
      <c r="BJ752" s="1"/>
      <c r="BK752" s="1"/>
      <c r="BL752" s="1"/>
      <c r="BM752" s="1"/>
      <c r="BN752" s="1"/>
      <c r="BO752" s="1"/>
      <c r="BP752" s="1"/>
      <c r="BQ752" s="1"/>
      <c r="BR752" s="1"/>
      <c r="BS752" s="1"/>
      <c r="BT752" s="1"/>
      <c r="BU752" s="1"/>
      <c r="BV752" s="1"/>
      <c r="BW752" s="1"/>
      <c r="BX752" s="1"/>
      <c r="BY752" s="1"/>
      <c r="BZ752" s="1"/>
      <c r="CA752" s="1"/>
      <c r="CB752" s="1"/>
      <c r="CC752" s="1"/>
      <c r="CD752" s="1"/>
      <c r="CE752" s="1"/>
      <c r="CF752" s="1"/>
      <c r="CG752" s="1"/>
      <c r="CH752" s="1"/>
      <c r="CI752" s="1"/>
      <c r="CJ752" s="1"/>
      <c r="CK752" s="1"/>
      <c r="CL752" s="1"/>
      <c r="CM752" s="1"/>
      <c r="CN752" s="1"/>
      <c r="CO752" s="1"/>
      <c r="CP752" s="1"/>
      <c r="CQ752" s="1"/>
    </row>
    <row r="753" spans="24:95">
      <c r="X753" s="1"/>
      <c r="Y753" s="1"/>
      <c r="Z753" s="1"/>
      <c r="AA753" s="1"/>
      <c r="AB753" s="1"/>
      <c r="AC753" s="1"/>
      <c r="AD753" s="1"/>
      <c r="AE753" s="1"/>
      <c r="AF753" s="1"/>
      <c r="AG753" s="1"/>
      <c r="AH753" s="1"/>
      <c r="AI753" s="1"/>
      <c r="AJ753" s="1"/>
      <c r="AK753" s="1"/>
      <c r="AL753" s="1"/>
      <c r="AM753" s="1"/>
      <c r="AN753" s="1"/>
      <c r="AO753" s="1"/>
      <c r="AP753" s="1"/>
      <c r="AQ753" s="1"/>
      <c r="AR753" s="1"/>
      <c r="AS753" s="1"/>
      <c r="AT753" s="1"/>
      <c r="AU753" s="1"/>
      <c r="AV753" s="1"/>
      <c r="AW753" s="1"/>
      <c r="AX753" s="1"/>
      <c r="AY753" s="1"/>
      <c r="AZ753" s="1"/>
      <c r="BA753" s="1"/>
      <c r="BB753" s="1"/>
      <c r="BC753" s="1"/>
      <c r="BD753" s="1"/>
      <c r="BE753" s="1"/>
      <c r="BF753" s="1"/>
      <c r="BG753" s="1"/>
      <c r="BH753" s="1"/>
      <c r="BI753" s="1"/>
      <c r="BJ753" s="1"/>
      <c r="BK753" s="1"/>
      <c r="BL753" s="1"/>
      <c r="BM753" s="1"/>
      <c r="BN753" s="1"/>
      <c r="BO753" s="1"/>
      <c r="BP753" s="1"/>
      <c r="BQ753" s="1"/>
      <c r="BR753" s="1"/>
      <c r="BS753" s="1"/>
      <c r="BT753" s="1"/>
      <c r="BU753" s="1"/>
      <c r="BV753" s="1"/>
      <c r="BW753" s="1"/>
      <c r="BX753" s="1"/>
      <c r="BY753" s="1"/>
      <c r="BZ753" s="1"/>
      <c r="CA753" s="1"/>
      <c r="CB753" s="1"/>
      <c r="CC753" s="1"/>
      <c r="CD753" s="1"/>
      <c r="CE753" s="1"/>
      <c r="CF753" s="1"/>
      <c r="CG753" s="1"/>
      <c r="CH753" s="1"/>
      <c r="CI753" s="1"/>
      <c r="CJ753" s="1"/>
      <c r="CK753" s="1"/>
      <c r="CL753" s="1"/>
      <c r="CM753" s="1"/>
      <c r="CN753" s="1"/>
      <c r="CO753" s="1"/>
      <c r="CP753" s="1"/>
      <c r="CQ753" s="1"/>
    </row>
    <row r="754" spans="24:95">
      <c r="X754" s="1"/>
      <c r="Y754" s="1"/>
      <c r="Z754" s="1"/>
      <c r="AA754" s="1"/>
      <c r="AB754" s="1"/>
      <c r="AC754" s="1"/>
      <c r="AD754" s="1"/>
      <c r="AE754" s="1"/>
      <c r="AF754" s="1"/>
      <c r="AG754" s="1"/>
      <c r="AH754" s="1"/>
      <c r="AI754" s="1"/>
      <c r="AJ754" s="1"/>
      <c r="AK754" s="1"/>
      <c r="AL754" s="1"/>
      <c r="AM754" s="1"/>
      <c r="AN754" s="1"/>
      <c r="AO754" s="1"/>
      <c r="AP754" s="1"/>
      <c r="AQ754" s="1"/>
      <c r="AR754" s="1"/>
      <c r="AS754" s="1"/>
      <c r="AT754" s="1"/>
      <c r="AU754" s="1"/>
      <c r="AV754" s="1"/>
      <c r="AW754" s="1"/>
      <c r="AX754" s="1"/>
      <c r="AY754" s="1"/>
      <c r="AZ754" s="1"/>
      <c r="BA754" s="1"/>
      <c r="BB754" s="1"/>
      <c r="BC754" s="1"/>
      <c r="BD754" s="1"/>
      <c r="BE754" s="1"/>
      <c r="BF754" s="1"/>
      <c r="BG754" s="1"/>
      <c r="BH754" s="1"/>
      <c r="BI754" s="1"/>
      <c r="BJ754" s="1"/>
      <c r="BK754" s="1"/>
      <c r="BL754" s="1"/>
      <c r="BM754" s="1"/>
      <c r="BN754" s="1"/>
      <c r="BO754" s="1"/>
      <c r="BP754" s="1"/>
      <c r="BQ754" s="1"/>
      <c r="BR754" s="1"/>
      <c r="BS754" s="1"/>
      <c r="BT754" s="1"/>
      <c r="BU754" s="1"/>
      <c r="BV754" s="1"/>
      <c r="BW754" s="1"/>
      <c r="BX754" s="1"/>
      <c r="BY754" s="1"/>
      <c r="BZ754" s="1"/>
      <c r="CA754" s="1"/>
      <c r="CB754" s="1"/>
      <c r="CC754" s="1"/>
      <c r="CD754" s="1"/>
      <c r="CE754" s="1"/>
      <c r="CF754" s="1"/>
      <c r="CG754" s="1"/>
      <c r="CH754" s="1"/>
      <c r="CI754" s="1"/>
      <c r="CJ754" s="1"/>
      <c r="CK754" s="1"/>
      <c r="CL754" s="1"/>
      <c r="CM754" s="1"/>
      <c r="CN754" s="1"/>
      <c r="CO754" s="1"/>
      <c r="CP754" s="1"/>
      <c r="CQ754" s="1"/>
    </row>
    <row r="755" spans="24:95">
      <c r="X755" s="1"/>
      <c r="Y755" s="1"/>
      <c r="Z755" s="1"/>
      <c r="AA755" s="1"/>
      <c r="AB755" s="1"/>
      <c r="AC755" s="1"/>
      <c r="AD755" s="1"/>
      <c r="AE755" s="1"/>
      <c r="AF755" s="1"/>
      <c r="AG755" s="1"/>
      <c r="AH755" s="1"/>
      <c r="AI755" s="1"/>
      <c r="AJ755" s="1"/>
      <c r="AK755" s="1"/>
      <c r="AL755" s="1"/>
      <c r="AM755" s="1"/>
      <c r="AN755" s="1"/>
      <c r="AO755" s="1"/>
      <c r="AP755" s="1"/>
      <c r="AQ755" s="1"/>
      <c r="AR755" s="1"/>
      <c r="AS755" s="1"/>
      <c r="AT755" s="1"/>
      <c r="AU755" s="1"/>
      <c r="AV755" s="1"/>
      <c r="AW755" s="1"/>
      <c r="AX755" s="1"/>
      <c r="AY755" s="1"/>
      <c r="AZ755" s="1"/>
      <c r="BA755" s="1"/>
      <c r="BB755" s="1"/>
      <c r="BC755" s="1"/>
      <c r="BD755" s="1"/>
      <c r="BE755" s="1"/>
      <c r="BF755" s="1"/>
      <c r="BG755" s="1"/>
      <c r="BH755" s="1"/>
      <c r="BI755" s="1"/>
      <c r="BJ755" s="1"/>
      <c r="BK755" s="1"/>
      <c r="BL755" s="1"/>
      <c r="BM755" s="1"/>
      <c r="BN755" s="1"/>
      <c r="BO755" s="1"/>
      <c r="BP755" s="1"/>
      <c r="BQ755" s="1"/>
      <c r="BR755" s="1"/>
      <c r="BS755" s="1"/>
      <c r="BT755" s="1"/>
      <c r="BU755" s="1"/>
      <c r="BV755" s="1"/>
      <c r="BW755" s="1"/>
      <c r="BX755" s="1"/>
      <c r="BY755" s="1"/>
      <c r="BZ755" s="1"/>
      <c r="CA755" s="1"/>
      <c r="CB755" s="1"/>
      <c r="CC755" s="1"/>
      <c r="CD755" s="1"/>
      <c r="CE755" s="1"/>
      <c r="CF755" s="1"/>
      <c r="CG755" s="1"/>
      <c r="CH755" s="1"/>
      <c r="CI755" s="1"/>
      <c r="CJ755" s="1"/>
      <c r="CK755" s="1"/>
      <c r="CL755" s="1"/>
      <c r="CM755" s="1"/>
      <c r="CN755" s="1"/>
      <c r="CO755" s="1"/>
      <c r="CP755" s="1"/>
      <c r="CQ755" s="1"/>
    </row>
    <row r="756" spans="24:95">
      <c r="X756" s="1"/>
      <c r="Y756" s="1"/>
      <c r="Z756" s="1"/>
      <c r="AA756" s="1"/>
      <c r="AB756" s="1"/>
      <c r="AC756" s="1"/>
      <c r="AD756" s="1"/>
      <c r="AE756" s="1"/>
      <c r="AF756" s="1"/>
      <c r="AG756" s="1"/>
      <c r="AH756" s="1"/>
      <c r="AI756" s="1"/>
      <c r="AJ756" s="1"/>
      <c r="AK756" s="1"/>
      <c r="AL756" s="1"/>
      <c r="AM756" s="1"/>
      <c r="AN756" s="1"/>
      <c r="AO756" s="1"/>
      <c r="AP756" s="1"/>
      <c r="AQ756" s="1"/>
      <c r="AR756" s="1"/>
      <c r="AS756" s="1"/>
      <c r="AT756" s="1"/>
      <c r="AU756" s="1"/>
      <c r="AV756" s="1"/>
      <c r="AW756" s="1"/>
      <c r="AX756" s="1"/>
      <c r="AY756" s="1"/>
      <c r="AZ756" s="1"/>
      <c r="BA756" s="1"/>
      <c r="BB756" s="1"/>
      <c r="BC756" s="1"/>
      <c r="BD756" s="1"/>
      <c r="BE756" s="1"/>
      <c r="BF756" s="1"/>
      <c r="BG756" s="1"/>
      <c r="BH756" s="1"/>
      <c r="BI756" s="1"/>
      <c r="BJ756" s="1"/>
      <c r="BK756" s="1"/>
      <c r="BL756" s="1"/>
      <c r="BM756" s="1"/>
      <c r="BN756" s="1"/>
      <c r="BO756" s="1"/>
      <c r="BP756" s="1"/>
      <c r="BQ756" s="1"/>
      <c r="BR756" s="1"/>
      <c r="BS756" s="1"/>
      <c r="BT756" s="1"/>
      <c r="BU756" s="1"/>
      <c r="BV756" s="1"/>
      <c r="BW756" s="1"/>
      <c r="BX756" s="1"/>
      <c r="BY756" s="1"/>
      <c r="BZ756" s="1"/>
      <c r="CA756" s="1"/>
      <c r="CB756" s="1"/>
      <c r="CC756" s="1"/>
      <c r="CD756" s="1"/>
      <c r="CE756" s="1"/>
      <c r="CF756" s="1"/>
      <c r="CG756" s="1"/>
      <c r="CH756" s="1"/>
      <c r="CI756" s="1"/>
      <c r="CJ756" s="1"/>
      <c r="CK756" s="1"/>
      <c r="CL756" s="1"/>
      <c r="CM756" s="1"/>
      <c r="CN756" s="1"/>
      <c r="CO756" s="1"/>
      <c r="CP756" s="1"/>
      <c r="CQ756" s="1"/>
    </row>
    <row r="757" spans="24:95">
      <c r="X757" s="1"/>
      <c r="Y757" s="1"/>
      <c r="Z757" s="1"/>
      <c r="AA757" s="1"/>
      <c r="AB757" s="1"/>
      <c r="AC757" s="1"/>
      <c r="AD757" s="1"/>
      <c r="AE757" s="1"/>
      <c r="AF757" s="1"/>
      <c r="AG757" s="1"/>
      <c r="AH757" s="1"/>
      <c r="AI757" s="1"/>
      <c r="AJ757" s="1"/>
      <c r="AK757" s="1"/>
      <c r="AL757" s="1"/>
      <c r="AM757" s="1"/>
      <c r="AN757" s="1"/>
      <c r="AO757" s="1"/>
      <c r="AP757" s="1"/>
      <c r="AQ757" s="1"/>
      <c r="AR757" s="1"/>
      <c r="AS757" s="1"/>
      <c r="AT757" s="1"/>
      <c r="AU757" s="1"/>
      <c r="AV757" s="1"/>
      <c r="AW757" s="1"/>
      <c r="AX757" s="1"/>
      <c r="AY757" s="1"/>
      <c r="AZ757" s="1"/>
      <c r="BA757" s="1"/>
      <c r="BB757" s="1"/>
      <c r="BC757" s="1"/>
      <c r="BD757" s="1"/>
      <c r="BE757" s="1"/>
      <c r="BF757" s="1"/>
      <c r="BG757" s="1"/>
      <c r="BH757" s="1"/>
      <c r="BI757" s="1"/>
      <c r="BJ757" s="1"/>
      <c r="BK757" s="1"/>
      <c r="BL757" s="1"/>
      <c r="BM757" s="1"/>
      <c r="BN757" s="1"/>
      <c r="BO757" s="1"/>
      <c r="BP757" s="1"/>
      <c r="BQ757" s="1"/>
      <c r="BR757" s="1"/>
      <c r="BS757" s="1"/>
      <c r="BT757" s="1"/>
      <c r="BU757" s="1"/>
      <c r="BV757" s="1"/>
      <c r="BW757" s="1"/>
      <c r="BX757" s="1"/>
      <c r="BY757" s="1"/>
      <c r="BZ757" s="1"/>
      <c r="CA757" s="1"/>
      <c r="CB757" s="1"/>
      <c r="CC757" s="1"/>
      <c r="CD757" s="1"/>
      <c r="CE757" s="1"/>
      <c r="CF757" s="1"/>
      <c r="CG757" s="1"/>
      <c r="CH757" s="1"/>
      <c r="CI757" s="1"/>
      <c r="CJ757" s="1"/>
      <c r="CK757" s="1"/>
      <c r="CL757" s="1"/>
      <c r="CM757" s="1"/>
      <c r="CN757" s="1"/>
      <c r="CO757" s="1"/>
      <c r="CP757" s="1"/>
      <c r="CQ757" s="1"/>
    </row>
    <row r="758" spans="24:95">
      <c r="X758" s="1"/>
      <c r="Y758" s="1"/>
      <c r="Z758" s="1"/>
      <c r="AA758" s="1"/>
      <c r="AB758" s="1"/>
      <c r="AC758" s="1"/>
      <c r="AD758" s="1"/>
      <c r="AE758" s="1"/>
      <c r="AF758" s="1"/>
      <c r="AG758" s="1"/>
      <c r="AH758" s="1"/>
      <c r="AI758" s="1"/>
      <c r="AJ758" s="1"/>
      <c r="AK758" s="1"/>
      <c r="AL758" s="1"/>
      <c r="AM758" s="1"/>
      <c r="AN758" s="1"/>
      <c r="AO758" s="1"/>
      <c r="AP758" s="1"/>
      <c r="AQ758" s="1"/>
      <c r="AR758" s="1"/>
      <c r="AS758" s="1"/>
      <c r="AT758" s="1"/>
      <c r="AU758" s="1"/>
      <c r="AV758" s="1"/>
      <c r="AW758" s="1"/>
      <c r="AX758" s="1"/>
      <c r="AY758" s="1"/>
      <c r="AZ758" s="1"/>
      <c r="BA758" s="1"/>
      <c r="BB758" s="1"/>
      <c r="BC758" s="1"/>
      <c r="BD758" s="1"/>
      <c r="BE758" s="1"/>
      <c r="BF758" s="1"/>
      <c r="BG758" s="1"/>
      <c r="BH758" s="1"/>
      <c r="BI758" s="1"/>
      <c r="BJ758" s="1"/>
      <c r="BK758" s="1"/>
      <c r="BL758" s="1"/>
      <c r="BM758" s="1"/>
      <c r="BN758" s="1"/>
      <c r="BO758" s="1"/>
      <c r="BP758" s="1"/>
      <c r="BQ758" s="1"/>
      <c r="BR758" s="1"/>
      <c r="BS758" s="1"/>
      <c r="BT758" s="1"/>
      <c r="BU758" s="1"/>
      <c r="BV758" s="1"/>
      <c r="BW758" s="1"/>
      <c r="BX758" s="1"/>
      <c r="BY758" s="1"/>
      <c r="BZ758" s="1"/>
      <c r="CA758" s="1"/>
      <c r="CB758" s="1"/>
      <c r="CC758" s="1"/>
      <c r="CD758" s="1"/>
      <c r="CE758" s="1"/>
      <c r="CF758" s="1"/>
      <c r="CG758" s="1"/>
      <c r="CH758" s="1"/>
      <c r="CI758" s="1"/>
      <c r="CJ758" s="1"/>
      <c r="CK758" s="1"/>
      <c r="CL758" s="1"/>
      <c r="CM758" s="1"/>
      <c r="CN758" s="1"/>
      <c r="CO758" s="1"/>
      <c r="CP758" s="1"/>
      <c r="CQ758" s="1"/>
    </row>
    <row r="759" spans="24:95">
      <c r="X759" s="1"/>
      <c r="Y759" s="1"/>
      <c r="Z759" s="1"/>
      <c r="AA759" s="1"/>
      <c r="AB759" s="1"/>
      <c r="AC759" s="1"/>
      <c r="AD759" s="1"/>
      <c r="AE759" s="1"/>
      <c r="AF759" s="1"/>
      <c r="AG759" s="1"/>
      <c r="AH759" s="1"/>
      <c r="AI759" s="1"/>
      <c r="AJ759" s="1"/>
      <c r="AK759" s="1"/>
      <c r="AL759" s="1"/>
      <c r="AM759" s="1"/>
      <c r="AN759" s="1"/>
      <c r="AO759" s="1"/>
      <c r="AP759" s="1"/>
      <c r="AQ759" s="1"/>
      <c r="AR759" s="1"/>
      <c r="AS759" s="1"/>
      <c r="AT759" s="1"/>
      <c r="AU759" s="1"/>
      <c r="AV759" s="1"/>
      <c r="AW759" s="1"/>
      <c r="AX759" s="1"/>
      <c r="AY759" s="1"/>
      <c r="AZ759" s="1"/>
      <c r="BA759" s="1"/>
      <c r="BB759" s="1"/>
      <c r="BC759" s="1"/>
      <c r="BD759" s="1"/>
      <c r="BE759" s="1"/>
      <c r="BF759" s="1"/>
      <c r="BG759" s="1"/>
      <c r="BH759" s="1"/>
      <c r="BI759" s="1"/>
      <c r="BJ759" s="1"/>
      <c r="BK759" s="1"/>
      <c r="BL759" s="1"/>
      <c r="BM759" s="1"/>
      <c r="BN759" s="1"/>
      <c r="BO759" s="1"/>
      <c r="BP759" s="1"/>
      <c r="BQ759" s="1"/>
      <c r="BR759" s="1"/>
      <c r="BS759" s="1"/>
      <c r="BT759" s="1"/>
      <c r="BU759" s="1"/>
      <c r="BV759" s="1"/>
      <c r="BW759" s="1"/>
      <c r="BX759" s="1"/>
      <c r="BY759" s="1"/>
      <c r="BZ759" s="1"/>
      <c r="CA759" s="1"/>
      <c r="CB759" s="1"/>
      <c r="CC759" s="1"/>
      <c r="CD759" s="1"/>
      <c r="CE759" s="1"/>
      <c r="CF759" s="1"/>
      <c r="CG759" s="1"/>
      <c r="CH759" s="1"/>
      <c r="CI759" s="1"/>
      <c r="CJ759" s="1"/>
      <c r="CK759" s="1"/>
      <c r="CL759" s="1"/>
      <c r="CM759" s="1"/>
      <c r="CN759" s="1"/>
      <c r="CO759" s="1"/>
      <c r="CP759" s="1"/>
      <c r="CQ759" s="1"/>
    </row>
    <row r="760" spans="24:95">
      <c r="X760" s="1"/>
      <c r="Y760" s="1"/>
      <c r="Z760" s="1"/>
      <c r="AA760" s="1"/>
      <c r="AB760" s="1"/>
      <c r="AC760" s="1"/>
      <c r="AD760" s="1"/>
      <c r="AE760" s="1"/>
      <c r="AF760" s="1"/>
      <c r="AG760" s="1"/>
      <c r="AH760" s="1"/>
      <c r="AI760" s="1"/>
      <c r="AJ760" s="1"/>
      <c r="AK760" s="1"/>
      <c r="AL760" s="1"/>
      <c r="AM760" s="1"/>
      <c r="AN760" s="1"/>
      <c r="AO760" s="1"/>
      <c r="AP760" s="1"/>
      <c r="AQ760" s="1"/>
      <c r="AR760" s="1"/>
      <c r="AS760" s="1"/>
      <c r="AT760" s="1"/>
      <c r="AU760" s="1"/>
      <c r="AV760" s="1"/>
      <c r="AW760" s="1"/>
      <c r="AX760" s="1"/>
      <c r="AY760" s="1"/>
      <c r="AZ760" s="1"/>
      <c r="BA760" s="1"/>
      <c r="BB760" s="1"/>
      <c r="BC760" s="1"/>
      <c r="BD760" s="1"/>
      <c r="BE760" s="1"/>
      <c r="BF760" s="1"/>
      <c r="BG760" s="1"/>
      <c r="BH760" s="1"/>
      <c r="BI760" s="1"/>
      <c r="BJ760" s="1"/>
      <c r="BK760" s="1"/>
      <c r="BL760" s="1"/>
      <c r="BM760" s="1"/>
      <c r="BN760" s="1"/>
      <c r="BO760" s="1"/>
      <c r="BP760" s="1"/>
      <c r="BQ760" s="1"/>
      <c r="BR760" s="1"/>
      <c r="BS760" s="1"/>
      <c r="BT760" s="1"/>
      <c r="BU760" s="1"/>
      <c r="BV760" s="1"/>
      <c r="BW760" s="1"/>
      <c r="BX760" s="1"/>
      <c r="BY760" s="1"/>
      <c r="BZ760" s="1"/>
      <c r="CA760" s="1"/>
      <c r="CB760" s="1"/>
      <c r="CC760" s="1"/>
      <c r="CD760" s="1"/>
      <c r="CE760" s="1"/>
      <c r="CF760" s="1"/>
      <c r="CG760" s="1"/>
      <c r="CH760" s="1"/>
      <c r="CI760" s="1"/>
      <c r="CJ760" s="1"/>
      <c r="CK760" s="1"/>
      <c r="CL760" s="1"/>
      <c r="CM760" s="1"/>
      <c r="CN760" s="1"/>
      <c r="CO760" s="1"/>
      <c r="CP760" s="1"/>
      <c r="CQ760" s="1"/>
    </row>
    <row r="761" spans="24:95">
      <c r="X761" s="1"/>
      <c r="Y761" s="1"/>
      <c r="Z761" s="1"/>
      <c r="AA761" s="1"/>
      <c r="AB761" s="1"/>
      <c r="AC761" s="1"/>
      <c r="AD761" s="1"/>
      <c r="AE761" s="1"/>
      <c r="AF761" s="1"/>
      <c r="AG761" s="1"/>
      <c r="AH761" s="1"/>
      <c r="AI761" s="1"/>
      <c r="AJ761" s="1"/>
      <c r="AK761" s="1"/>
      <c r="AL761" s="1"/>
      <c r="AM761" s="1"/>
      <c r="AN761" s="1"/>
      <c r="AO761" s="1"/>
      <c r="AP761" s="1"/>
      <c r="AQ761" s="1"/>
      <c r="AR761" s="1"/>
      <c r="AS761" s="1"/>
      <c r="AT761" s="1"/>
      <c r="AU761" s="1"/>
      <c r="AV761" s="1"/>
      <c r="AW761" s="1"/>
      <c r="AX761" s="1"/>
      <c r="AY761" s="1"/>
      <c r="AZ761" s="1"/>
      <c r="BA761" s="1"/>
      <c r="BB761" s="1"/>
      <c r="BC761" s="1"/>
      <c r="BD761" s="1"/>
      <c r="BE761" s="1"/>
      <c r="BF761" s="1"/>
      <c r="BG761" s="1"/>
      <c r="BH761" s="1"/>
      <c r="BI761" s="1"/>
      <c r="BJ761" s="1"/>
      <c r="BK761" s="1"/>
      <c r="BL761" s="1"/>
      <c r="BM761" s="1"/>
      <c r="BN761" s="1"/>
      <c r="BO761" s="1"/>
      <c r="BP761" s="1"/>
      <c r="BQ761" s="1"/>
      <c r="BR761" s="1"/>
      <c r="BS761" s="1"/>
      <c r="BT761" s="1"/>
      <c r="BU761" s="1"/>
      <c r="BV761" s="1"/>
      <c r="BW761" s="1"/>
      <c r="BX761" s="1"/>
      <c r="BY761" s="1"/>
      <c r="BZ761" s="1"/>
      <c r="CA761" s="1"/>
      <c r="CB761" s="1"/>
      <c r="CC761" s="1"/>
      <c r="CD761" s="1"/>
      <c r="CE761" s="1"/>
      <c r="CF761" s="1"/>
      <c r="CG761" s="1"/>
      <c r="CH761" s="1"/>
      <c r="CI761" s="1"/>
      <c r="CJ761" s="1"/>
      <c r="CK761" s="1"/>
      <c r="CL761" s="1"/>
      <c r="CM761" s="1"/>
      <c r="CN761" s="1"/>
      <c r="CO761" s="1"/>
      <c r="CP761" s="1"/>
      <c r="CQ761" s="1"/>
    </row>
  </sheetData>
  <sheetProtection algorithmName="SHA-512" hashValue="I2bzXe99XFwtYmZz3thZbbYbgkjqDOGIbbjdsvjeXF1f1xkNC3KGfgiJ4Vz4G537ZZA1qYnDRtiEIDo8pnmwRA==" saltValue="4twxGCcbeyKDltqte42Lbg==" spinCount="100000" sheet="1" formatCells="0" formatColumns="0" formatRows="0" insertColumns="0" insertRows="0" insertHyperlinks="0" deleteColumns="0" deleteRows="0" sort="0" autoFilter="0" pivotTables="0"/>
  <mergeCells count="103">
    <mergeCell ref="C44:D44"/>
    <mergeCell ref="L125:O125"/>
    <mergeCell ref="K117:O117"/>
    <mergeCell ref="L120:O120"/>
    <mergeCell ref="L121:O121"/>
    <mergeCell ref="L122:O122"/>
    <mergeCell ref="L123:O123"/>
    <mergeCell ref="L124:O124"/>
    <mergeCell ref="K105:N105"/>
    <mergeCell ref="E124:I124"/>
    <mergeCell ref="K106:O106"/>
    <mergeCell ref="K108:N108"/>
    <mergeCell ref="E119:I119"/>
    <mergeCell ref="E120:I120"/>
    <mergeCell ref="E121:I121"/>
    <mergeCell ref="E122:I122"/>
    <mergeCell ref="C107:H107"/>
    <mergeCell ref="C108:H108"/>
    <mergeCell ref="C109:H109"/>
    <mergeCell ref="C110:H110"/>
    <mergeCell ref="K109:N109"/>
    <mergeCell ref="K110:N110"/>
    <mergeCell ref="K111:N111"/>
    <mergeCell ref="E123:I123"/>
    <mergeCell ref="C105:I105"/>
    <mergeCell ref="C104:H104"/>
    <mergeCell ref="C100:H100"/>
    <mergeCell ref="C116:I116"/>
    <mergeCell ref="E53:F53"/>
    <mergeCell ref="E52:F52"/>
    <mergeCell ref="E63:F63"/>
    <mergeCell ref="E64:F64"/>
    <mergeCell ref="E65:F65"/>
    <mergeCell ref="C60:I60"/>
    <mergeCell ref="E55:F55"/>
    <mergeCell ref="E54:F54"/>
    <mergeCell ref="K103:N103"/>
    <mergeCell ref="E19:F19"/>
    <mergeCell ref="E17:F17"/>
    <mergeCell ref="C69:M70"/>
    <mergeCell ref="K104:N104"/>
    <mergeCell ref="C26:G27"/>
    <mergeCell ref="C55:C56"/>
    <mergeCell ref="C50:C51"/>
    <mergeCell ref="C52:C53"/>
    <mergeCell ref="C57:M58"/>
    <mergeCell ref="C41:I42"/>
    <mergeCell ref="C20:H20"/>
    <mergeCell ref="E68:F68"/>
    <mergeCell ref="J61:K61"/>
    <mergeCell ref="J47:M47"/>
    <mergeCell ref="E50:F50"/>
    <mergeCell ref="C63:C64"/>
    <mergeCell ref="C66:C68"/>
    <mergeCell ref="M63:M64"/>
    <mergeCell ref="I66:I68"/>
    <mergeCell ref="C103:H103"/>
    <mergeCell ref="K102:N102"/>
    <mergeCell ref="C101:H101"/>
    <mergeCell ref="C102:H102"/>
    <mergeCell ref="K101:N101"/>
    <mergeCell ref="C5:H5"/>
    <mergeCell ref="C18:H18"/>
    <mergeCell ref="C29:I29"/>
    <mergeCell ref="E9:F9"/>
    <mergeCell ref="E8:F8"/>
    <mergeCell ref="E7:F7"/>
    <mergeCell ref="E6:F6"/>
    <mergeCell ref="C21:H21"/>
    <mergeCell ref="C47:I47"/>
    <mergeCell ref="G19:H19"/>
    <mergeCell ref="C14:C17"/>
    <mergeCell ref="G14:H14"/>
    <mergeCell ref="C11:D12"/>
    <mergeCell ref="G6:H6"/>
    <mergeCell ref="G7:H7"/>
    <mergeCell ref="G8:H8"/>
    <mergeCell ref="G12:H12"/>
    <mergeCell ref="E12:F12"/>
    <mergeCell ref="G13:H13"/>
    <mergeCell ref="G9:H9"/>
    <mergeCell ref="C10:H10"/>
    <mergeCell ref="G11:H11"/>
    <mergeCell ref="E16:F16"/>
    <mergeCell ref="E11:F11"/>
    <mergeCell ref="E13:F13"/>
    <mergeCell ref="K66:K68"/>
    <mergeCell ref="M66:M68"/>
    <mergeCell ref="G67:G68"/>
    <mergeCell ref="E14:F14"/>
    <mergeCell ref="J60:M60"/>
    <mergeCell ref="J48:K48"/>
    <mergeCell ref="L48:M48"/>
    <mergeCell ref="L61:M61"/>
    <mergeCell ref="E56:F56"/>
    <mergeCell ref="H61:I61"/>
    <mergeCell ref="E66:F66"/>
    <mergeCell ref="E67:F67"/>
    <mergeCell ref="G15:H15"/>
    <mergeCell ref="G16:H16"/>
    <mergeCell ref="G17:H17"/>
    <mergeCell ref="H48:I48"/>
    <mergeCell ref="E15:F15"/>
  </mergeCells>
  <pageMargins left="0.7" right="0.7" top="0.75" bottom="0.75" header="0.3" footer="0.3"/>
  <pageSetup paperSize="9" orientation="portrait" r:id="rId1"/>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EC68A7-64AA-4272-88DA-19A877331B97}">
  <sheetPr codeName="Sheet17">
    <tabColor theme="0" tint="-4.9989318521683403E-2"/>
  </sheetPr>
  <dimension ref="A1:DK441"/>
  <sheetViews>
    <sheetView zoomScaleNormal="100" workbookViewId="0"/>
  </sheetViews>
  <sheetFormatPr baseColWidth="10" defaultColWidth="11.453125" defaultRowHeight="12.5"/>
  <cols>
    <col min="1" max="1" width="19.7265625" style="1" customWidth="1"/>
    <col min="2" max="24" width="19.7265625" customWidth="1"/>
  </cols>
  <sheetData>
    <row r="1" spans="1:90" s="1" customFormat="1" ht="75" customHeight="1"/>
    <row r="2" spans="1:90" s="1" customFormat="1" ht="20.149999999999999" customHeight="1"/>
    <row r="3" spans="1:90" s="1" customFormat="1" ht="40.4" customHeight="1" thickBot="1">
      <c r="B3" s="2"/>
      <c r="C3" s="317" t="s">
        <v>12</v>
      </c>
      <c r="D3" s="137"/>
      <c r="E3" s="137"/>
      <c r="F3" s="138"/>
      <c r="G3" s="138"/>
      <c r="H3" s="138"/>
      <c r="I3" s="138"/>
      <c r="J3" s="138"/>
      <c r="K3" s="138"/>
      <c r="L3" s="3"/>
      <c r="M3" s="3"/>
      <c r="N3" s="3"/>
      <c r="O3" s="3"/>
      <c r="P3" s="3"/>
      <c r="Q3" s="3"/>
      <c r="R3" s="3"/>
      <c r="S3" s="3"/>
      <c r="T3" s="3"/>
      <c r="U3" s="3"/>
      <c r="V3" s="3"/>
      <c r="W3" s="3"/>
      <c r="X3" s="3"/>
      <c r="Y3" s="3"/>
      <c r="Z3" s="3"/>
      <c r="AA3" s="3"/>
    </row>
    <row r="4" spans="1:90" s="3" customFormat="1" ht="20.149999999999999" customHeight="1">
      <c r="C4" s="4"/>
      <c r="D4" s="4"/>
      <c r="E4" s="4"/>
      <c r="F4" s="4"/>
      <c r="G4" s="4"/>
      <c r="H4" s="4"/>
    </row>
    <row r="5" spans="1:90" s="44" customFormat="1" ht="20.149999999999999" customHeight="1">
      <c r="C5" s="139" t="s">
        <v>553</v>
      </c>
      <c r="D5" s="139"/>
      <c r="E5" s="139"/>
      <c r="F5" s="140"/>
      <c r="G5" s="141"/>
      <c r="H5" s="141"/>
      <c r="I5" s="141"/>
      <c r="J5" s="141"/>
      <c r="K5" s="141"/>
      <c r="L5" s="3"/>
      <c r="M5" s="3"/>
      <c r="N5" s="3"/>
      <c r="O5" s="3"/>
      <c r="P5" s="3"/>
      <c r="Q5" s="3"/>
      <c r="R5" s="3"/>
      <c r="S5" s="3"/>
      <c r="T5" s="3"/>
      <c r="U5" s="3"/>
      <c r="V5" s="3"/>
      <c r="W5" s="3"/>
      <c r="X5" s="3"/>
      <c r="Y5" s="3"/>
      <c r="Z5" s="3"/>
      <c r="AA5" s="3"/>
    </row>
    <row r="6" spans="1:90" s="3" customFormat="1" ht="20.149999999999999" customHeight="1" thickBot="1">
      <c r="C6" s="4"/>
      <c r="D6" s="4"/>
      <c r="E6" s="4"/>
      <c r="F6" s="4"/>
      <c r="G6" s="4"/>
      <c r="H6" s="4"/>
    </row>
    <row r="7" spans="1:90" ht="18" customHeight="1">
      <c r="B7" s="3"/>
      <c r="C7" s="313" t="s">
        <v>554</v>
      </c>
      <c r="D7" s="143"/>
      <c r="E7" s="143"/>
      <c r="F7" s="144">
        <v>2023</v>
      </c>
      <c r="G7" s="144">
        <v>2022</v>
      </c>
      <c r="H7" s="144">
        <v>2021</v>
      </c>
      <c r="I7" s="3"/>
      <c r="J7" s="3"/>
      <c r="K7" s="3"/>
      <c r="L7" s="3"/>
      <c r="M7" s="3"/>
      <c r="N7" s="3"/>
      <c r="O7" s="3"/>
      <c r="P7" s="3"/>
      <c r="Q7" s="3"/>
      <c r="R7" s="3"/>
      <c r="S7" s="3"/>
      <c r="T7" s="3"/>
      <c r="U7" s="3"/>
      <c r="V7" s="3"/>
      <c r="W7" s="3"/>
      <c r="X7" s="3"/>
      <c r="Y7" s="3"/>
      <c r="Z7" s="3"/>
      <c r="AA7" s="3"/>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row>
    <row r="8" spans="1:90" ht="18" customHeight="1">
      <c r="B8" s="3"/>
      <c r="C8" s="323" t="s">
        <v>87</v>
      </c>
      <c r="D8" s="150"/>
      <c r="E8" s="150"/>
      <c r="F8" s="374" t="s">
        <v>626</v>
      </c>
      <c r="G8" s="375">
        <v>9</v>
      </c>
      <c r="H8" s="164">
        <v>7</v>
      </c>
      <c r="I8" s="3"/>
      <c r="J8" s="3"/>
      <c r="K8" s="3"/>
      <c r="L8" s="3"/>
      <c r="M8" s="312"/>
      <c r="N8" s="3"/>
      <c r="O8" s="3"/>
      <c r="P8" s="3"/>
      <c r="Q8" s="3"/>
      <c r="R8" s="3"/>
      <c r="S8" s="3"/>
      <c r="T8" s="3"/>
      <c r="U8" s="3"/>
      <c r="V8" s="3"/>
      <c r="W8" s="3"/>
      <c r="X8" s="3"/>
      <c r="Y8" s="8"/>
      <c r="Z8" s="9"/>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row>
    <row r="9" spans="1:90" s="3" customFormat="1" ht="20.149999999999999" customHeight="1">
      <c r="A9" s="219"/>
      <c r="B9" s="219"/>
      <c r="C9" s="233" t="s">
        <v>555</v>
      </c>
      <c r="D9" s="233"/>
      <c r="E9" s="233"/>
      <c r="F9" s="4"/>
      <c r="G9" s="4"/>
      <c r="H9" s="4"/>
    </row>
    <row r="10" spans="1:90" s="3" customFormat="1" ht="20.149999999999999" customHeight="1" thickBot="1">
      <c r="C10" s="4"/>
      <c r="D10" s="4"/>
      <c r="E10" s="4"/>
      <c r="F10" s="4"/>
      <c r="G10" s="4"/>
      <c r="H10" s="4"/>
    </row>
    <row r="11" spans="1:90" ht="18" customHeight="1">
      <c r="B11" s="219"/>
      <c r="C11" s="313" t="s">
        <v>556</v>
      </c>
      <c r="D11" s="143"/>
      <c r="E11" s="143"/>
      <c r="F11" s="144">
        <v>2023</v>
      </c>
      <c r="G11" s="144">
        <v>2022</v>
      </c>
      <c r="H11" s="144">
        <v>2021</v>
      </c>
      <c r="I11" s="3"/>
      <c r="J11" s="3"/>
      <c r="K11" s="3"/>
      <c r="L11" s="3"/>
      <c r="M11" s="3"/>
      <c r="N11" s="3"/>
      <c r="O11" s="3"/>
      <c r="P11" s="3"/>
      <c r="Q11" s="3"/>
      <c r="R11" s="3"/>
      <c r="S11" s="3"/>
      <c r="T11" s="3"/>
      <c r="U11" s="3"/>
      <c r="V11" s="3"/>
      <c r="W11" s="3"/>
      <c r="X11" s="3"/>
      <c r="Y11" s="3"/>
      <c r="Z11" s="3"/>
      <c r="AA11" s="3"/>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row>
    <row r="12" spans="1:90" ht="18" customHeight="1">
      <c r="B12" s="219"/>
      <c r="C12" s="278" t="s">
        <v>557</v>
      </c>
      <c r="D12" s="52"/>
      <c r="E12" s="52"/>
      <c r="F12" s="163">
        <v>17</v>
      </c>
      <c r="G12" s="163">
        <v>12</v>
      </c>
      <c r="H12" s="163">
        <v>4</v>
      </c>
      <c r="I12" s="3"/>
      <c r="J12" s="3"/>
      <c r="K12" s="3"/>
      <c r="L12" s="3"/>
      <c r="M12" s="3"/>
      <c r="N12" s="3"/>
      <c r="O12" s="3"/>
      <c r="P12" s="3"/>
      <c r="Q12" s="3"/>
      <c r="R12" s="3"/>
      <c r="S12" s="3"/>
      <c r="T12" s="3"/>
      <c r="U12" s="3"/>
      <c r="V12" s="3"/>
      <c r="W12" s="3"/>
      <c r="X12" s="3"/>
      <c r="Y12" s="8"/>
      <c r="Z12" s="9"/>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row>
    <row r="13" spans="1:90" ht="18" customHeight="1">
      <c r="B13" s="219"/>
      <c r="C13" s="323" t="s">
        <v>316</v>
      </c>
      <c r="D13" s="150"/>
      <c r="E13" s="150"/>
      <c r="F13" s="164">
        <v>5</v>
      </c>
      <c r="G13" s="164">
        <v>2</v>
      </c>
      <c r="H13" s="164">
        <v>2</v>
      </c>
      <c r="I13" s="3"/>
      <c r="J13" s="3"/>
      <c r="K13" s="3"/>
      <c r="L13" s="3"/>
      <c r="M13" s="3"/>
      <c r="N13" s="3"/>
      <c r="O13" s="3"/>
      <c r="P13" s="3"/>
      <c r="Q13" s="3"/>
      <c r="R13" s="3"/>
      <c r="S13" s="3"/>
      <c r="T13" s="3"/>
      <c r="U13" s="3"/>
      <c r="V13" s="3"/>
      <c r="W13" s="3"/>
      <c r="X13" s="3"/>
      <c r="Y13" s="8"/>
      <c r="Z13" s="9"/>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row>
    <row r="14" spans="1:90" s="3" customFormat="1" ht="20.149999999999999" customHeight="1">
      <c r="B14" s="219"/>
      <c r="C14" s="4"/>
      <c r="D14" s="4"/>
      <c r="E14" s="4"/>
      <c r="F14" s="4"/>
      <c r="G14" s="4"/>
      <c r="H14" s="4"/>
    </row>
    <row r="15" spans="1:90" s="44" customFormat="1" ht="20.149999999999999" customHeight="1">
      <c r="C15" s="139" t="s">
        <v>558</v>
      </c>
      <c r="D15" s="139"/>
      <c r="E15" s="139"/>
      <c r="F15" s="140"/>
      <c r="G15" s="141"/>
      <c r="H15" s="141"/>
      <c r="I15" s="141"/>
      <c r="J15" s="141"/>
      <c r="K15" s="141"/>
      <c r="L15" s="3"/>
      <c r="M15" s="3"/>
      <c r="N15" s="3"/>
      <c r="O15" s="3"/>
      <c r="P15" s="3"/>
      <c r="Q15" s="3"/>
      <c r="R15" s="3"/>
      <c r="S15" s="3"/>
      <c r="T15" s="3"/>
      <c r="U15" s="3"/>
      <c r="V15" s="3"/>
      <c r="W15" s="3"/>
      <c r="X15" s="3"/>
      <c r="Y15" s="3"/>
      <c r="Z15" s="3"/>
      <c r="AA15" s="3"/>
    </row>
    <row r="16" spans="1:90" s="3" customFormat="1" ht="20.149999999999999" customHeight="1" thickBot="1">
      <c r="C16" s="4"/>
      <c r="D16" s="4"/>
      <c r="E16" s="4"/>
      <c r="F16" s="4"/>
      <c r="G16" s="4"/>
      <c r="H16" s="4"/>
    </row>
    <row r="17" spans="2:90" ht="15.5">
      <c r="B17" s="3"/>
      <c r="C17" s="337" t="s">
        <v>559</v>
      </c>
      <c r="D17" s="261"/>
      <c r="E17" s="261"/>
      <c r="F17" s="569">
        <v>2023</v>
      </c>
      <c r="G17" s="569"/>
      <c r="H17" s="569">
        <v>2022</v>
      </c>
      <c r="I17" s="569"/>
      <c r="J17" s="569">
        <v>2021</v>
      </c>
      <c r="K17" s="569"/>
      <c r="L17" s="3"/>
      <c r="M17" s="3"/>
      <c r="N17" s="3"/>
      <c r="O17" s="3"/>
      <c r="P17" s="3"/>
      <c r="Q17" s="3"/>
      <c r="R17" s="3"/>
      <c r="S17" s="3"/>
      <c r="T17" s="3"/>
      <c r="U17" s="3"/>
      <c r="V17" s="3"/>
      <c r="W17" s="3"/>
      <c r="X17" s="3"/>
      <c r="Y17" s="8"/>
      <c r="Z17" s="9"/>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row>
    <row r="18" spans="2:90" ht="46.5">
      <c r="B18" s="3"/>
      <c r="C18" s="338"/>
      <c r="D18" s="157"/>
      <c r="E18" s="157"/>
      <c r="F18" s="159" t="s">
        <v>560</v>
      </c>
      <c r="G18" s="159" t="s">
        <v>561</v>
      </c>
      <c r="H18" s="159" t="s">
        <v>560</v>
      </c>
      <c r="I18" s="159" t="s">
        <v>561</v>
      </c>
      <c r="J18" s="159" t="s">
        <v>560</v>
      </c>
      <c r="K18" s="159" t="s">
        <v>561</v>
      </c>
      <c r="L18" s="3"/>
      <c r="M18" s="3"/>
      <c r="N18" s="3"/>
      <c r="O18" s="3"/>
      <c r="P18" s="3"/>
      <c r="Q18" s="3"/>
      <c r="R18" s="3"/>
      <c r="S18" s="3"/>
      <c r="T18" s="3"/>
      <c r="U18" s="3"/>
      <c r="V18" s="3"/>
      <c r="W18" s="3"/>
      <c r="X18" s="3"/>
      <c r="Y18" s="8"/>
      <c r="Z18" s="9"/>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row>
    <row r="19" spans="2:90" ht="18" customHeight="1">
      <c r="B19" s="3"/>
      <c r="C19" s="278" t="s">
        <v>229</v>
      </c>
      <c r="D19" s="52"/>
      <c r="E19" s="52"/>
      <c r="F19" s="163">
        <v>3</v>
      </c>
      <c r="G19" s="112">
        <v>1</v>
      </c>
      <c r="H19" s="163">
        <v>0</v>
      </c>
      <c r="I19" s="112">
        <v>1</v>
      </c>
      <c r="J19" s="163">
        <v>0</v>
      </c>
      <c r="K19" s="112">
        <v>1</v>
      </c>
      <c r="L19" s="3"/>
      <c r="M19" s="3"/>
      <c r="N19" s="3"/>
      <c r="O19" s="3"/>
      <c r="P19" s="3"/>
      <c r="Q19" s="3"/>
      <c r="R19" s="3"/>
      <c r="S19" s="3"/>
      <c r="T19" s="3"/>
      <c r="U19" s="3"/>
      <c r="V19" s="3"/>
      <c r="W19" s="3"/>
      <c r="X19" s="3"/>
      <c r="Y19" s="8"/>
      <c r="Z19" s="9"/>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row>
    <row r="20" spans="2:90" ht="18" customHeight="1">
      <c r="B20" s="3"/>
      <c r="C20" s="278" t="s">
        <v>230</v>
      </c>
      <c r="D20" s="52"/>
      <c r="E20" s="52"/>
      <c r="F20" s="163">
        <v>8</v>
      </c>
      <c r="G20" s="112">
        <v>1</v>
      </c>
      <c r="H20" s="163">
        <v>9</v>
      </c>
      <c r="I20" s="112">
        <v>1</v>
      </c>
      <c r="J20" s="163">
        <v>22</v>
      </c>
      <c r="K20" s="112">
        <v>1</v>
      </c>
      <c r="L20" s="3"/>
      <c r="M20" s="3"/>
      <c r="N20" s="3"/>
      <c r="O20" s="3"/>
      <c r="P20" s="3"/>
      <c r="Q20" s="3"/>
      <c r="R20" s="3"/>
      <c r="S20" s="3"/>
      <c r="T20" s="3"/>
      <c r="U20" s="3"/>
      <c r="V20" s="3"/>
      <c r="W20" s="3"/>
      <c r="X20" s="3"/>
      <c r="Y20" s="8"/>
      <c r="Z20" s="9"/>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row>
    <row r="21" spans="2:90" ht="18" customHeight="1">
      <c r="B21" s="3"/>
      <c r="C21" s="278" t="s">
        <v>231</v>
      </c>
      <c r="D21" s="52"/>
      <c r="E21" s="52"/>
      <c r="F21" s="163">
        <v>16</v>
      </c>
      <c r="G21" s="112">
        <v>1</v>
      </c>
      <c r="H21" s="163">
        <v>22</v>
      </c>
      <c r="I21" s="112">
        <v>1</v>
      </c>
      <c r="J21" s="163">
        <v>104</v>
      </c>
      <c r="K21" s="112">
        <v>1</v>
      </c>
      <c r="L21" s="3"/>
      <c r="M21" s="3"/>
      <c r="N21" s="3"/>
      <c r="O21" s="3"/>
      <c r="P21" s="3"/>
      <c r="Q21" s="3"/>
      <c r="R21" s="3"/>
      <c r="S21" s="3"/>
      <c r="T21" s="3"/>
      <c r="U21" s="3"/>
      <c r="V21" s="3"/>
      <c r="W21" s="3"/>
      <c r="X21" s="3"/>
      <c r="Y21" s="8"/>
      <c r="Z21" s="9"/>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row>
    <row r="22" spans="2:90" ht="18" customHeight="1">
      <c r="B22" s="3"/>
      <c r="C22" s="323" t="s">
        <v>232</v>
      </c>
      <c r="D22" s="150"/>
      <c r="E22" s="150"/>
      <c r="F22" s="164">
        <v>213</v>
      </c>
      <c r="G22" s="151">
        <v>1</v>
      </c>
      <c r="H22" s="164">
        <v>424</v>
      </c>
      <c r="I22" s="151">
        <v>1</v>
      </c>
      <c r="J22" s="164">
        <v>903</v>
      </c>
      <c r="K22" s="151">
        <v>1</v>
      </c>
      <c r="L22" s="3"/>
      <c r="M22" s="3"/>
      <c r="N22" s="3"/>
      <c r="O22" s="3"/>
      <c r="P22" s="3"/>
      <c r="Q22" s="3"/>
      <c r="R22" s="3"/>
      <c r="S22" s="3"/>
      <c r="T22" s="3"/>
      <c r="U22" s="3"/>
      <c r="V22" s="3"/>
      <c r="W22" s="3"/>
      <c r="X22" s="3"/>
      <c r="Y22" s="8"/>
      <c r="Z22" s="9"/>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row>
    <row r="23" spans="2:90" s="3" customFormat="1" ht="20.149999999999999" customHeight="1" thickBot="1">
      <c r="C23" s="4"/>
      <c r="D23" s="4"/>
      <c r="E23" s="4"/>
      <c r="F23" s="4"/>
      <c r="G23" s="4"/>
      <c r="H23" s="4"/>
    </row>
    <row r="24" spans="2:90" ht="17.5">
      <c r="B24" s="3"/>
      <c r="C24" s="337" t="s">
        <v>562</v>
      </c>
      <c r="D24" s="261"/>
      <c r="E24" s="261"/>
      <c r="F24" s="569">
        <v>2023</v>
      </c>
      <c r="G24" s="569"/>
      <c r="H24" s="569">
        <v>2022</v>
      </c>
      <c r="I24" s="569"/>
      <c r="J24" s="569">
        <v>2021</v>
      </c>
      <c r="K24" s="569"/>
      <c r="L24" s="3"/>
      <c r="M24" s="3"/>
      <c r="N24" s="3"/>
      <c r="O24" s="3"/>
      <c r="P24" s="3"/>
      <c r="Q24" s="3"/>
      <c r="R24" s="3"/>
      <c r="S24" s="3"/>
      <c r="T24" s="3"/>
      <c r="U24" s="3"/>
      <c r="V24" s="3"/>
      <c r="W24" s="3"/>
      <c r="X24" s="3"/>
      <c r="Y24" s="8"/>
      <c r="Z24" s="9"/>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row>
    <row r="25" spans="2:90" ht="46.5">
      <c r="B25" s="3"/>
      <c r="C25" s="338"/>
      <c r="D25" s="157"/>
      <c r="E25" s="157"/>
      <c r="F25" s="159" t="s">
        <v>563</v>
      </c>
      <c r="G25" s="159" t="s">
        <v>564</v>
      </c>
      <c r="H25" s="159" t="s">
        <v>563</v>
      </c>
      <c r="I25" s="159" t="s">
        <v>564</v>
      </c>
      <c r="J25" s="159" t="s">
        <v>563</v>
      </c>
      <c r="K25" s="159" t="s">
        <v>564</v>
      </c>
      <c r="L25" s="3"/>
      <c r="M25" s="3"/>
      <c r="N25" s="3"/>
      <c r="O25" s="3"/>
      <c r="P25" s="3"/>
      <c r="Q25" s="3"/>
      <c r="R25" s="3"/>
      <c r="S25" s="3"/>
      <c r="T25" s="3"/>
      <c r="U25" s="3"/>
      <c r="V25" s="3"/>
      <c r="W25" s="3"/>
      <c r="X25" s="3"/>
      <c r="Y25" s="8"/>
      <c r="Z25" s="9"/>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row>
    <row r="26" spans="2:90" ht="18" customHeight="1">
      <c r="B26" s="3"/>
      <c r="C26" s="339" t="s">
        <v>229</v>
      </c>
      <c r="D26" s="165"/>
      <c r="E26" s="165"/>
      <c r="F26" s="166">
        <v>8</v>
      </c>
      <c r="G26" s="154">
        <v>0.56999999999999995</v>
      </c>
      <c r="H26" s="166">
        <v>1</v>
      </c>
      <c r="I26" s="154" t="s">
        <v>305</v>
      </c>
      <c r="J26" s="166">
        <v>1</v>
      </c>
      <c r="K26" s="154" t="s">
        <v>305</v>
      </c>
      <c r="L26" s="3"/>
      <c r="M26" s="3"/>
      <c r="N26" s="3"/>
      <c r="O26" s="3"/>
      <c r="P26" s="3"/>
      <c r="Q26" s="3"/>
      <c r="R26" s="3"/>
      <c r="S26" s="3"/>
      <c r="T26" s="3"/>
      <c r="U26" s="3"/>
      <c r="V26" s="3"/>
      <c r="W26" s="3"/>
      <c r="X26" s="3"/>
      <c r="Y26" s="8"/>
      <c r="Z26" s="9"/>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row>
    <row r="27" spans="2:90" ht="18" customHeight="1">
      <c r="B27" s="3"/>
      <c r="C27" s="278" t="s">
        <v>230</v>
      </c>
      <c r="D27" s="52"/>
      <c r="E27" s="52"/>
      <c r="F27" s="167">
        <v>66</v>
      </c>
      <c r="G27" s="155">
        <v>0.76</v>
      </c>
      <c r="H27" s="167">
        <v>22</v>
      </c>
      <c r="I27" s="155" t="s">
        <v>305</v>
      </c>
      <c r="J27" s="167">
        <v>19</v>
      </c>
      <c r="K27" s="155" t="s">
        <v>305</v>
      </c>
      <c r="L27" s="3"/>
      <c r="M27" s="3"/>
      <c r="N27" s="3"/>
      <c r="O27" s="3"/>
      <c r="P27" s="3"/>
      <c r="Q27" s="3"/>
      <c r="R27" s="3"/>
      <c r="S27" s="3"/>
      <c r="T27" s="3"/>
      <c r="U27" s="3"/>
      <c r="V27" s="3"/>
      <c r="W27" s="3"/>
      <c r="X27" s="3"/>
      <c r="Y27" s="8"/>
      <c r="Z27" s="9"/>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row>
    <row r="28" spans="2:90" ht="18" customHeight="1">
      <c r="B28" s="3"/>
      <c r="C28" s="278" t="s">
        <v>231</v>
      </c>
      <c r="D28" s="52"/>
      <c r="E28" s="52"/>
      <c r="F28" s="167">
        <v>252</v>
      </c>
      <c r="G28" s="155">
        <v>0.78</v>
      </c>
      <c r="H28" s="167">
        <v>48</v>
      </c>
      <c r="I28" s="155" t="s">
        <v>305</v>
      </c>
      <c r="J28" s="167">
        <v>35</v>
      </c>
      <c r="K28" s="155" t="s">
        <v>305</v>
      </c>
      <c r="L28" s="3"/>
      <c r="M28" s="3"/>
      <c r="N28" s="3"/>
      <c r="O28" s="3"/>
      <c r="P28" s="3"/>
      <c r="Q28" s="3"/>
      <c r="R28" s="3"/>
      <c r="S28" s="3"/>
      <c r="T28" s="3"/>
      <c r="U28" s="3"/>
      <c r="V28" s="3"/>
      <c r="W28" s="3"/>
      <c r="X28" s="3"/>
      <c r="Y28" s="8"/>
      <c r="Z28" s="9"/>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row>
    <row r="29" spans="2:90" ht="18" customHeight="1">
      <c r="B29" s="3"/>
      <c r="C29" s="323" t="s">
        <v>232</v>
      </c>
      <c r="D29" s="150"/>
      <c r="E29" s="150"/>
      <c r="F29" s="164">
        <v>1872</v>
      </c>
      <c r="G29" s="151">
        <v>0.77</v>
      </c>
      <c r="H29" s="164">
        <v>457</v>
      </c>
      <c r="I29" s="151" t="s">
        <v>305</v>
      </c>
      <c r="J29" s="164">
        <v>396</v>
      </c>
      <c r="K29" s="151" t="s">
        <v>305</v>
      </c>
      <c r="L29" s="3"/>
      <c r="M29" s="3"/>
      <c r="N29" s="3"/>
      <c r="O29" s="3"/>
      <c r="P29" s="3"/>
      <c r="Q29" s="3"/>
      <c r="R29" s="3"/>
      <c r="S29" s="3"/>
      <c r="T29" s="3"/>
      <c r="U29" s="3"/>
      <c r="V29" s="3"/>
      <c r="W29" s="3"/>
      <c r="X29" s="3"/>
      <c r="Y29" s="8"/>
      <c r="Z29" s="9"/>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row>
    <row r="30" spans="2:90" ht="18" customHeight="1">
      <c r="B30" s="3"/>
      <c r="C30" s="233" t="s">
        <v>565</v>
      </c>
      <c r="D30" s="233"/>
      <c r="E30" s="233"/>
      <c r="F30" s="3"/>
      <c r="G30" s="3"/>
      <c r="H30" s="3"/>
      <c r="I30" s="3"/>
      <c r="J30" s="3"/>
      <c r="K30" s="3"/>
      <c r="L30" s="3"/>
      <c r="M30" s="3"/>
      <c r="N30" s="3"/>
      <c r="O30" s="3"/>
      <c r="P30" s="3"/>
      <c r="Q30" s="3"/>
      <c r="R30" s="3"/>
      <c r="S30" s="3"/>
      <c r="T30" s="3"/>
      <c r="U30" s="3"/>
      <c r="V30" s="3"/>
      <c r="W30" s="3"/>
      <c r="X30" s="3"/>
      <c r="Y30" s="8"/>
      <c r="Z30" s="9"/>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row>
    <row r="31" spans="2:90" ht="18" customHeight="1">
      <c r="B31" s="3"/>
      <c r="F31" s="3"/>
      <c r="G31" s="3"/>
      <c r="H31" s="3"/>
      <c r="I31" s="3"/>
      <c r="J31" s="3"/>
      <c r="K31" s="3"/>
      <c r="L31" s="3"/>
      <c r="M31" s="3"/>
      <c r="N31" s="3"/>
      <c r="O31" s="3"/>
      <c r="P31" s="3"/>
      <c r="Q31" s="3"/>
      <c r="R31" s="3"/>
      <c r="S31" s="3"/>
      <c r="T31" s="3"/>
      <c r="U31" s="3"/>
      <c r="V31" s="3"/>
      <c r="W31" s="3"/>
      <c r="X31" s="3"/>
      <c r="Y31" s="8"/>
      <c r="Z31" s="9"/>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row>
    <row r="32" spans="2:90" ht="18" customHeight="1">
      <c r="B32" s="3"/>
      <c r="C32" s="3"/>
      <c r="D32" s="3"/>
      <c r="E32" s="3"/>
      <c r="F32" s="3"/>
      <c r="G32" s="3"/>
      <c r="H32" s="3"/>
      <c r="I32" s="3"/>
      <c r="J32" s="3"/>
      <c r="K32" s="3"/>
      <c r="L32" s="3"/>
      <c r="M32" s="3"/>
      <c r="N32" s="3"/>
      <c r="O32" s="3"/>
      <c r="P32" s="3"/>
      <c r="Q32" s="3"/>
      <c r="R32" s="3"/>
      <c r="S32" s="3"/>
      <c r="T32" s="3"/>
      <c r="U32" s="3"/>
      <c r="V32" s="3"/>
      <c r="W32" s="3"/>
      <c r="X32" s="3"/>
      <c r="Y32" s="8"/>
      <c r="Z32" s="9"/>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row>
    <row r="33" spans="2:90" ht="18" customHeight="1">
      <c r="B33" s="3"/>
      <c r="C33" s="3"/>
      <c r="D33" s="3"/>
      <c r="E33" s="3"/>
      <c r="F33" s="3"/>
      <c r="G33" s="3"/>
      <c r="H33" s="3"/>
      <c r="I33" s="3"/>
      <c r="J33" s="3"/>
      <c r="K33" s="3"/>
      <c r="L33" s="3"/>
      <c r="M33" s="3"/>
      <c r="N33" s="3"/>
      <c r="O33" s="3"/>
      <c r="P33" s="3"/>
      <c r="Q33" s="3"/>
      <c r="R33" s="3"/>
      <c r="S33" s="3"/>
      <c r="T33" s="3"/>
      <c r="U33" s="3"/>
      <c r="V33" s="3"/>
      <c r="W33" s="3"/>
      <c r="X33" s="3"/>
      <c r="Y33" s="8"/>
      <c r="Z33" s="9"/>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row>
    <row r="34" spans="2:90" ht="18" customHeight="1">
      <c r="B34" s="3"/>
      <c r="C34" s="3"/>
      <c r="D34" s="3"/>
      <c r="E34" s="3"/>
      <c r="F34" s="3"/>
      <c r="G34" s="3"/>
      <c r="H34" s="3"/>
      <c r="I34" s="3"/>
      <c r="J34" s="3"/>
      <c r="K34" s="3"/>
      <c r="L34" s="3"/>
      <c r="M34" s="3"/>
      <c r="N34" s="3"/>
      <c r="O34" s="3"/>
      <c r="P34" s="3"/>
      <c r="Q34" s="3"/>
      <c r="R34" s="3"/>
      <c r="S34" s="3"/>
      <c r="T34" s="3"/>
      <c r="U34" s="3"/>
      <c r="V34" s="3"/>
      <c r="W34" s="3"/>
      <c r="X34" s="3"/>
      <c r="Y34" s="8"/>
      <c r="Z34" s="9"/>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row>
    <row r="35" spans="2:90" ht="18" customHeight="1">
      <c r="B35" s="3"/>
      <c r="C35" s="3"/>
      <c r="D35" s="3"/>
      <c r="E35" s="3"/>
      <c r="F35" s="3"/>
      <c r="G35" s="3"/>
      <c r="H35" s="3"/>
      <c r="I35" s="3"/>
      <c r="J35" s="3"/>
      <c r="K35" s="3"/>
      <c r="L35" s="3"/>
      <c r="M35" s="3"/>
      <c r="N35" s="3"/>
      <c r="O35" s="3"/>
      <c r="P35" s="3"/>
      <c r="Q35" s="3"/>
      <c r="R35" s="3"/>
      <c r="S35" s="3"/>
      <c r="T35" s="3"/>
      <c r="U35" s="3"/>
      <c r="V35" s="3"/>
      <c r="W35" s="3"/>
      <c r="X35" s="3"/>
      <c r="Y35" s="8"/>
      <c r="Z35" s="9"/>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row>
    <row r="36" spans="2:90" ht="18" customHeight="1">
      <c r="B36" s="3"/>
      <c r="C36" s="3"/>
      <c r="D36" s="3"/>
      <c r="E36" s="3"/>
      <c r="F36" s="3"/>
      <c r="G36" s="3"/>
      <c r="H36" s="3"/>
      <c r="I36" s="3"/>
      <c r="J36" s="3"/>
      <c r="K36" s="3"/>
      <c r="L36" s="3"/>
      <c r="M36" s="3"/>
      <c r="N36" s="3"/>
      <c r="O36" s="3"/>
      <c r="P36" s="3"/>
      <c r="Q36" s="3"/>
      <c r="R36" s="3"/>
      <c r="S36" s="3"/>
      <c r="T36" s="3"/>
      <c r="U36" s="3"/>
      <c r="V36" s="3"/>
      <c r="W36" s="3"/>
      <c r="X36" s="3"/>
      <c r="Y36" s="8"/>
      <c r="Z36" s="9"/>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row>
    <row r="37" spans="2:90" ht="18" customHeight="1">
      <c r="B37" s="3"/>
      <c r="C37" s="3"/>
      <c r="D37" s="3"/>
      <c r="E37" s="3"/>
      <c r="F37" s="3"/>
      <c r="G37" s="3"/>
      <c r="H37" s="3"/>
      <c r="I37" s="3"/>
      <c r="J37" s="3"/>
      <c r="K37" s="3"/>
      <c r="L37" s="3"/>
      <c r="M37" s="3"/>
      <c r="N37" s="3"/>
      <c r="O37" s="3"/>
      <c r="P37" s="3"/>
      <c r="Q37" s="3"/>
      <c r="R37" s="3"/>
      <c r="S37" s="3"/>
      <c r="T37" s="3"/>
      <c r="U37" s="3"/>
      <c r="V37" s="3"/>
      <c r="W37" s="3"/>
      <c r="X37" s="3"/>
      <c r="Y37" s="8"/>
      <c r="Z37" s="9"/>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row>
    <row r="38" spans="2:90" ht="18" customHeight="1">
      <c r="B38" s="3"/>
      <c r="C38" s="3"/>
      <c r="D38" s="3"/>
      <c r="E38" s="3"/>
      <c r="F38" s="3"/>
      <c r="G38" s="3"/>
      <c r="H38" s="3"/>
      <c r="I38" s="3"/>
      <c r="J38" s="3"/>
      <c r="K38" s="3"/>
      <c r="L38" s="3"/>
      <c r="M38" s="3"/>
      <c r="N38" s="3"/>
      <c r="O38" s="3"/>
      <c r="P38" s="3"/>
      <c r="Q38" s="3"/>
      <c r="R38" s="3"/>
      <c r="S38" s="3"/>
      <c r="T38" s="3"/>
      <c r="U38" s="3"/>
      <c r="V38" s="3"/>
      <c r="W38" s="3"/>
      <c r="X38" s="3"/>
      <c r="Y38" s="8"/>
      <c r="Z38" s="9"/>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row>
    <row r="39" spans="2:90" ht="18" customHeight="1">
      <c r="B39" s="3"/>
      <c r="C39" s="3"/>
      <c r="D39" s="3"/>
      <c r="E39" s="3"/>
      <c r="F39" s="3"/>
      <c r="G39" s="3"/>
      <c r="H39" s="3"/>
      <c r="I39" s="3"/>
      <c r="J39" s="3"/>
      <c r="K39" s="3"/>
      <c r="L39" s="3"/>
      <c r="M39" s="3"/>
      <c r="N39" s="3"/>
      <c r="O39" s="3"/>
      <c r="P39" s="3"/>
      <c r="Q39" s="3"/>
      <c r="R39" s="3"/>
      <c r="S39" s="3"/>
      <c r="T39" s="3"/>
      <c r="U39" s="3"/>
      <c r="V39" s="3"/>
      <c r="W39" s="3"/>
      <c r="X39" s="3"/>
      <c r="Y39" s="8"/>
      <c r="Z39" s="9"/>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row>
    <row r="40" spans="2:90" ht="18" customHeight="1">
      <c r="B40" s="3"/>
      <c r="C40" s="3"/>
      <c r="D40" s="3"/>
      <c r="E40" s="3"/>
      <c r="F40" s="3"/>
      <c r="G40" s="3"/>
      <c r="H40" s="3"/>
      <c r="I40" s="3"/>
      <c r="J40" s="3"/>
      <c r="K40" s="3"/>
      <c r="L40" s="3"/>
      <c r="M40" s="3"/>
      <c r="N40" s="3"/>
      <c r="O40" s="3"/>
      <c r="P40" s="3"/>
      <c r="Q40" s="3"/>
      <c r="R40" s="3"/>
      <c r="S40" s="3"/>
      <c r="T40" s="3"/>
      <c r="U40" s="3"/>
      <c r="V40" s="3"/>
      <c r="W40" s="3"/>
      <c r="X40" s="3"/>
      <c r="Y40" s="8"/>
      <c r="Z40" s="9"/>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row>
    <row r="41" spans="2:90" ht="18" customHeight="1">
      <c r="B41" s="3"/>
      <c r="C41" s="3"/>
      <c r="D41" s="3"/>
      <c r="E41" s="3"/>
      <c r="F41" s="3"/>
      <c r="G41" s="3"/>
      <c r="H41" s="3"/>
      <c r="I41" s="3"/>
      <c r="J41" s="3"/>
      <c r="K41" s="3"/>
      <c r="L41" s="3"/>
      <c r="M41" s="3"/>
      <c r="N41" s="3"/>
      <c r="O41" s="3"/>
      <c r="P41" s="3"/>
      <c r="Q41" s="3"/>
      <c r="R41" s="3"/>
      <c r="S41" s="3"/>
      <c r="T41" s="3"/>
      <c r="U41" s="3"/>
      <c r="V41" s="3"/>
      <c r="W41" s="3"/>
      <c r="X41" s="3"/>
      <c r="Y41" s="8"/>
      <c r="Z41" s="9"/>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row>
    <row r="42" spans="2:90" ht="18" customHeight="1">
      <c r="B42" s="3"/>
      <c r="C42" s="3"/>
      <c r="D42" s="3"/>
      <c r="E42" s="3"/>
      <c r="F42" s="3"/>
      <c r="G42" s="3"/>
      <c r="H42" s="3"/>
      <c r="I42" s="3"/>
      <c r="J42" s="3"/>
      <c r="K42" s="3"/>
      <c r="L42" s="3"/>
      <c r="M42" s="3"/>
      <c r="N42" s="3"/>
      <c r="O42" s="3"/>
      <c r="P42" s="3"/>
      <c r="Q42" s="3"/>
      <c r="R42" s="3"/>
      <c r="S42" s="3"/>
      <c r="T42" s="3"/>
      <c r="U42" s="3"/>
      <c r="V42" s="3"/>
      <c r="W42" s="3"/>
      <c r="X42" s="3"/>
      <c r="Y42" s="8"/>
      <c r="Z42" s="9"/>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row>
    <row r="43" spans="2:90" ht="18" customHeight="1">
      <c r="B43" s="3"/>
      <c r="C43" s="3"/>
      <c r="D43" s="3"/>
      <c r="E43" s="3"/>
      <c r="F43" s="3"/>
      <c r="G43" s="3"/>
      <c r="H43" s="3"/>
      <c r="I43" s="3"/>
      <c r="J43" s="3"/>
      <c r="K43" s="3"/>
      <c r="L43" s="3"/>
      <c r="M43" s="3"/>
      <c r="N43" s="3"/>
      <c r="O43" s="3"/>
      <c r="P43" s="3"/>
      <c r="Q43" s="3"/>
      <c r="R43" s="3"/>
      <c r="S43" s="3"/>
      <c r="T43" s="3"/>
      <c r="U43" s="3"/>
      <c r="V43" s="3"/>
      <c r="W43" s="3"/>
      <c r="X43" s="3"/>
      <c r="Y43" s="8"/>
      <c r="Z43" s="9"/>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c r="CK43" s="1"/>
      <c r="CL43" s="1"/>
    </row>
    <row r="44" spans="2:90" ht="18" customHeight="1">
      <c r="B44" s="3"/>
      <c r="C44" s="3"/>
      <c r="D44" s="3"/>
      <c r="E44" s="3"/>
      <c r="F44" s="3"/>
      <c r="G44" s="3"/>
      <c r="H44" s="3"/>
      <c r="I44" s="3"/>
      <c r="J44" s="3"/>
      <c r="K44" s="3"/>
      <c r="L44" s="3"/>
      <c r="M44" s="3"/>
      <c r="N44" s="3"/>
      <c r="O44" s="3"/>
      <c r="P44" s="3"/>
      <c r="Q44" s="3"/>
      <c r="R44" s="3"/>
      <c r="S44" s="3"/>
      <c r="T44" s="3"/>
      <c r="U44" s="3"/>
      <c r="V44" s="3"/>
      <c r="W44" s="3"/>
      <c r="X44" s="3"/>
      <c r="Y44" s="8"/>
      <c r="Z44" s="9"/>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row>
    <row r="45" spans="2:90" ht="18" customHeight="1">
      <c r="B45" s="3"/>
      <c r="C45" s="3"/>
      <c r="D45" s="3"/>
      <c r="E45" s="3"/>
      <c r="F45" s="3"/>
      <c r="G45" s="3"/>
      <c r="H45" s="3"/>
      <c r="I45" s="3"/>
      <c r="J45" s="3"/>
      <c r="K45" s="3"/>
      <c r="L45" s="3"/>
      <c r="M45" s="3"/>
      <c r="N45" s="3"/>
      <c r="O45" s="3"/>
      <c r="P45" s="3"/>
      <c r="Q45" s="3"/>
      <c r="R45" s="3"/>
      <c r="S45" s="3"/>
      <c r="T45" s="3"/>
      <c r="U45" s="3"/>
      <c r="V45" s="3"/>
      <c r="W45" s="3"/>
      <c r="X45" s="3"/>
      <c r="Y45" s="8"/>
      <c r="Z45" s="9"/>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row>
    <row r="46" spans="2:90" ht="18" customHeight="1">
      <c r="B46" s="3"/>
      <c r="C46" s="3"/>
      <c r="D46" s="3"/>
      <c r="E46" s="3"/>
      <c r="F46" s="3"/>
      <c r="G46" s="3"/>
      <c r="H46" s="3"/>
      <c r="I46" s="3"/>
      <c r="J46" s="3"/>
      <c r="K46" s="3"/>
      <c r="L46" s="3"/>
      <c r="M46" s="3"/>
      <c r="N46" s="3"/>
      <c r="O46" s="3"/>
      <c r="P46" s="3"/>
      <c r="Q46" s="3"/>
      <c r="R46" s="3"/>
      <c r="S46" s="3"/>
      <c r="T46" s="3"/>
      <c r="U46" s="3"/>
      <c r="V46" s="3"/>
      <c r="W46" s="3"/>
      <c r="X46" s="3"/>
      <c r="Y46" s="8"/>
      <c r="Z46" s="9"/>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row>
    <row r="47" spans="2:90" ht="18" customHeight="1">
      <c r="B47" s="3"/>
      <c r="C47" s="3"/>
      <c r="D47" s="3"/>
      <c r="E47" s="3"/>
      <c r="F47" s="3"/>
      <c r="G47" s="3"/>
      <c r="H47" s="3"/>
      <c r="I47" s="3"/>
      <c r="J47" s="3"/>
      <c r="K47" s="3"/>
      <c r="L47" s="3"/>
      <c r="M47" s="3"/>
      <c r="N47" s="3"/>
      <c r="O47" s="3"/>
      <c r="P47" s="3"/>
      <c r="Q47" s="3"/>
      <c r="R47" s="3"/>
      <c r="S47" s="3"/>
      <c r="T47" s="3"/>
      <c r="U47" s="3"/>
      <c r="V47" s="3"/>
      <c r="W47" s="3"/>
      <c r="X47" s="3"/>
      <c r="Y47" s="8"/>
      <c r="Z47" s="9"/>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row>
    <row r="48" spans="2:90" ht="18" customHeight="1">
      <c r="B48" s="3"/>
      <c r="C48" s="3"/>
      <c r="D48" s="3"/>
      <c r="E48" s="3"/>
      <c r="F48" s="3"/>
      <c r="G48" s="3"/>
      <c r="H48" s="3"/>
      <c r="I48" s="3"/>
      <c r="J48" s="3"/>
      <c r="K48" s="3"/>
      <c r="L48" s="3"/>
      <c r="M48" s="3"/>
      <c r="N48" s="3"/>
      <c r="O48" s="3"/>
      <c r="P48" s="3"/>
      <c r="Q48" s="3"/>
      <c r="R48" s="3"/>
      <c r="S48" s="3"/>
      <c r="T48" s="3"/>
      <c r="U48" s="3"/>
      <c r="V48" s="3"/>
      <c r="W48" s="3"/>
      <c r="X48" s="3"/>
      <c r="Y48" s="8"/>
      <c r="Z48" s="9"/>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row>
    <row r="49" spans="2:115" ht="18" customHeight="1">
      <c r="B49" s="3"/>
      <c r="C49" s="3"/>
      <c r="D49" s="3"/>
      <c r="E49" s="3"/>
      <c r="F49" s="3"/>
      <c r="G49" s="3"/>
      <c r="H49" s="3"/>
      <c r="I49" s="3"/>
      <c r="J49" s="3"/>
      <c r="K49" s="3"/>
      <c r="L49" s="3"/>
      <c r="M49" s="3"/>
      <c r="N49" s="3"/>
      <c r="O49" s="3"/>
      <c r="P49" s="3"/>
      <c r="Q49" s="3"/>
      <c r="R49" s="3"/>
      <c r="S49" s="3"/>
      <c r="T49" s="3"/>
      <c r="U49" s="3"/>
      <c r="V49" s="3"/>
      <c r="W49" s="3"/>
      <c r="X49" s="3"/>
      <c r="Y49" s="8"/>
      <c r="Z49" s="9"/>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row>
    <row r="50" spans="2:115" ht="18" customHeight="1">
      <c r="B50" s="3"/>
      <c r="C50" s="3"/>
      <c r="D50" s="3"/>
      <c r="E50" s="3"/>
      <c r="F50" s="3"/>
      <c r="G50" s="3"/>
      <c r="H50" s="3"/>
      <c r="I50" s="3"/>
      <c r="J50" s="3"/>
      <c r="K50" s="3"/>
      <c r="L50" s="3"/>
      <c r="M50" s="3"/>
      <c r="N50" s="3"/>
      <c r="O50" s="3"/>
      <c r="P50" s="3"/>
      <c r="Q50" s="3"/>
      <c r="R50" s="3"/>
      <c r="S50" s="3"/>
      <c r="T50" s="3"/>
      <c r="U50" s="3"/>
      <c r="V50" s="3"/>
      <c r="W50" s="3"/>
      <c r="X50" s="3"/>
      <c r="Y50" s="8"/>
      <c r="Z50" s="9"/>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row>
    <row r="51" spans="2:115" ht="18" customHeight="1">
      <c r="B51" s="3"/>
      <c r="C51" s="3"/>
      <c r="D51" s="3"/>
      <c r="E51" s="3"/>
      <c r="F51" s="3"/>
      <c r="G51" s="3"/>
      <c r="H51" s="3"/>
      <c r="I51" s="3"/>
      <c r="J51" s="3"/>
      <c r="K51" s="3"/>
      <c r="L51" s="3"/>
      <c r="M51" s="3"/>
      <c r="N51" s="3"/>
      <c r="O51" s="3"/>
      <c r="P51" s="3"/>
      <c r="Q51" s="3"/>
      <c r="R51" s="3"/>
      <c r="S51" s="3"/>
      <c r="T51" s="3"/>
      <c r="U51" s="3"/>
      <c r="V51" s="3"/>
      <c r="W51" s="3"/>
      <c r="X51" s="3"/>
      <c r="Y51" s="8"/>
      <c r="Z51" s="9"/>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row>
    <row r="52" spans="2:115" ht="18" customHeight="1">
      <c r="B52" s="3"/>
      <c r="C52" s="3"/>
      <c r="D52" s="3"/>
      <c r="E52" s="3"/>
      <c r="F52" s="3"/>
      <c r="G52" s="3"/>
      <c r="H52" s="3"/>
      <c r="I52" s="3"/>
      <c r="J52" s="3"/>
      <c r="K52" s="3"/>
      <c r="L52" s="3"/>
      <c r="M52" s="3"/>
      <c r="N52" s="3"/>
      <c r="O52" s="3"/>
      <c r="P52" s="3"/>
      <c r="Q52" s="3"/>
      <c r="R52" s="3"/>
      <c r="S52" s="3"/>
      <c r="T52" s="3"/>
      <c r="U52" s="3"/>
      <c r="V52" s="3"/>
      <c r="W52" s="3"/>
      <c r="X52" s="3"/>
      <c r="Y52" s="8"/>
      <c r="Z52" s="9"/>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row>
    <row r="53" spans="2:115" ht="18" customHeight="1">
      <c r="B53" s="3"/>
      <c r="C53" s="3"/>
      <c r="D53" s="3"/>
      <c r="E53" s="3"/>
      <c r="F53" s="3"/>
      <c r="G53" s="3"/>
      <c r="H53" s="3"/>
      <c r="I53" s="3"/>
      <c r="J53" s="3"/>
      <c r="K53" s="3"/>
      <c r="L53" s="3"/>
      <c r="M53" s="3"/>
      <c r="N53" s="3"/>
      <c r="O53" s="3"/>
      <c r="P53" s="3"/>
      <c r="Q53" s="3"/>
      <c r="R53" s="3"/>
      <c r="S53" s="3"/>
      <c r="T53" s="3"/>
      <c r="U53" s="3"/>
      <c r="V53" s="3"/>
      <c r="W53" s="3"/>
      <c r="X53" s="3"/>
      <c r="Y53" s="8"/>
      <c r="Z53" s="9"/>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row>
    <row r="54" spans="2:115" ht="18" customHeight="1">
      <c r="B54" s="3"/>
      <c r="C54" s="3"/>
      <c r="D54" s="3"/>
      <c r="E54" s="3"/>
      <c r="F54" s="3"/>
      <c r="G54" s="3"/>
      <c r="H54" s="3"/>
      <c r="I54" s="3"/>
      <c r="J54" s="3"/>
      <c r="K54" s="3"/>
      <c r="L54" s="3"/>
      <c r="M54" s="3"/>
      <c r="N54" s="3"/>
      <c r="O54" s="3"/>
      <c r="P54" s="3"/>
      <c r="Q54" s="3"/>
      <c r="R54" s="3"/>
      <c r="S54" s="3"/>
      <c r="T54" s="3"/>
      <c r="U54" s="3"/>
      <c r="V54" s="3"/>
      <c r="W54" s="3"/>
      <c r="X54" s="3"/>
      <c r="Y54" s="8"/>
      <c r="Z54" s="9"/>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row>
    <row r="55" spans="2:115" ht="18" customHeight="1">
      <c r="B55" s="3"/>
      <c r="C55" s="3"/>
      <c r="D55" s="3"/>
      <c r="E55" s="3"/>
      <c r="F55" s="3"/>
      <c r="G55" s="3"/>
      <c r="H55" s="3"/>
      <c r="I55" s="3"/>
      <c r="J55" s="3"/>
      <c r="K55" s="3"/>
      <c r="L55" s="3"/>
      <c r="M55" s="3"/>
      <c r="N55" s="3"/>
      <c r="O55" s="3"/>
      <c r="P55" s="3"/>
      <c r="Q55" s="3"/>
      <c r="R55" s="3"/>
      <c r="S55" s="3"/>
      <c r="T55" s="3"/>
      <c r="U55" s="3"/>
      <c r="V55" s="3"/>
      <c r="W55" s="3"/>
      <c r="X55" s="3"/>
      <c r="Y55" s="8"/>
      <c r="Z55" s="9"/>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row>
    <row r="56" spans="2:115" ht="18" customHeight="1">
      <c r="B56" s="3"/>
      <c r="C56" s="3"/>
      <c r="D56" s="3"/>
      <c r="E56" s="3"/>
      <c r="F56" s="3"/>
      <c r="G56" s="3"/>
      <c r="H56" s="3"/>
      <c r="I56" s="3"/>
      <c r="J56" s="3"/>
      <c r="K56" s="3"/>
      <c r="L56" s="3"/>
      <c r="M56" s="3"/>
      <c r="N56" s="3"/>
      <c r="O56" s="3"/>
      <c r="P56" s="3"/>
      <c r="Q56" s="3"/>
      <c r="R56" s="3"/>
      <c r="S56" s="3"/>
      <c r="T56" s="3"/>
      <c r="U56" s="3"/>
      <c r="V56" s="3"/>
      <c r="W56" s="3"/>
      <c r="X56" s="3"/>
      <c r="Y56" s="8"/>
      <c r="Z56" s="9"/>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row>
    <row r="57" spans="2:115" ht="13">
      <c r="B57" s="3"/>
      <c r="C57" s="3"/>
      <c r="D57" s="3"/>
      <c r="E57" s="3"/>
      <c r="F57" s="3"/>
      <c r="G57" s="3"/>
      <c r="H57" s="3"/>
      <c r="I57" s="3"/>
      <c r="J57" s="3"/>
      <c r="K57" s="3"/>
      <c r="L57" s="3"/>
      <c r="M57" s="3"/>
      <c r="N57" s="3"/>
      <c r="O57" s="3"/>
      <c r="P57" s="3"/>
      <c r="Q57" s="3"/>
      <c r="R57" s="3"/>
      <c r="S57" s="3"/>
      <c r="T57" s="3"/>
      <c r="U57" s="3"/>
      <c r="V57" s="3"/>
      <c r="W57" s="3"/>
      <c r="X57" s="3"/>
      <c r="Y57" s="8"/>
      <c r="Z57" s="9"/>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row>
    <row r="58" spans="2:115" ht="13">
      <c r="B58" s="3"/>
      <c r="C58" s="3"/>
      <c r="D58" s="3"/>
      <c r="E58" s="3"/>
      <c r="F58" s="3"/>
      <c r="G58" s="3"/>
      <c r="H58" s="3"/>
      <c r="I58" s="3"/>
      <c r="J58" s="3"/>
      <c r="K58" s="3"/>
      <c r="L58" s="3"/>
      <c r="M58" s="3"/>
      <c r="N58" s="3"/>
      <c r="O58" s="3"/>
      <c r="P58" s="3"/>
      <c r="Q58" s="3"/>
      <c r="R58" s="3"/>
      <c r="S58" s="3"/>
      <c r="T58" s="3"/>
      <c r="U58" s="3"/>
      <c r="V58" s="3"/>
      <c r="W58" s="3"/>
      <c r="X58" s="3"/>
      <c r="Y58" s="8"/>
      <c r="Z58" s="9"/>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row>
    <row r="59" spans="2:115" ht="13">
      <c r="B59" s="3"/>
      <c r="C59" s="3"/>
      <c r="D59" s="3"/>
      <c r="E59" s="3"/>
      <c r="F59" s="3"/>
      <c r="G59" s="3"/>
      <c r="H59" s="3"/>
      <c r="I59" s="3"/>
      <c r="J59" s="3"/>
      <c r="K59" s="3"/>
      <c r="L59" s="3"/>
      <c r="M59" s="3"/>
      <c r="N59" s="3"/>
      <c r="O59" s="3"/>
      <c r="P59" s="3"/>
      <c r="Q59" s="3"/>
      <c r="R59" s="3"/>
      <c r="S59" s="3"/>
      <c r="T59" s="3"/>
      <c r="U59" s="3"/>
      <c r="V59" s="3"/>
      <c r="W59" s="3"/>
      <c r="X59" s="3"/>
      <c r="Y59" s="8"/>
      <c r="Z59" s="9"/>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row>
    <row r="60" spans="2:115" ht="13">
      <c r="B60" s="3"/>
      <c r="C60" s="3"/>
      <c r="D60" s="3"/>
      <c r="E60" s="3"/>
      <c r="F60" s="3"/>
      <c r="G60" s="3"/>
      <c r="H60" s="3"/>
      <c r="I60" s="3"/>
      <c r="J60" s="3"/>
      <c r="K60" s="3"/>
      <c r="L60" s="3"/>
      <c r="M60" s="3"/>
      <c r="N60" s="3"/>
      <c r="O60" s="3"/>
      <c r="P60" s="3"/>
      <c r="Q60" s="3"/>
      <c r="R60" s="3"/>
      <c r="S60" s="3"/>
      <c r="T60" s="3"/>
      <c r="U60" s="3"/>
      <c r="V60" s="3"/>
      <c r="W60" s="3"/>
      <c r="X60" s="3"/>
      <c r="Y60" s="8"/>
      <c r="Z60" s="9"/>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row>
    <row r="61" spans="2:115" ht="13">
      <c r="B61" s="9"/>
      <c r="C61" s="8"/>
      <c r="D61" s="8"/>
      <c r="E61" s="8"/>
      <c r="F61" s="8"/>
      <c r="G61" s="8"/>
      <c r="H61" s="3"/>
      <c r="I61" s="3"/>
      <c r="J61" s="3"/>
      <c r="K61" s="3"/>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c r="CR61" s="1"/>
      <c r="CS61" s="1"/>
      <c r="CT61" s="1"/>
      <c r="CU61" s="1"/>
      <c r="CV61" s="1"/>
      <c r="CW61" s="1"/>
      <c r="CX61" s="1"/>
      <c r="CY61" s="1"/>
      <c r="CZ61" s="1"/>
      <c r="DA61" s="1"/>
      <c r="DB61" s="1"/>
      <c r="DC61" s="1"/>
      <c r="DD61" s="1"/>
      <c r="DE61" s="1"/>
      <c r="DF61" s="1"/>
      <c r="DG61" s="1"/>
      <c r="DH61" s="1"/>
      <c r="DI61" s="1"/>
      <c r="DJ61" s="1"/>
      <c r="DK61" s="1"/>
    </row>
    <row r="62" spans="2:115" ht="13">
      <c r="B62" s="9"/>
      <c r="C62" s="8"/>
      <c r="D62" s="8"/>
      <c r="E62" s="8"/>
      <c r="F62" s="8"/>
      <c r="G62" s="8"/>
      <c r="H62" s="3"/>
      <c r="I62" s="3"/>
      <c r="J62" s="3"/>
      <c r="K62" s="3"/>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c r="CR62" s="1"/>
      <c r="CS62" s="1"/>
      <c r="CT62" s="1"/>
      <c r="CU62" s="1"/>
      <c r="CV62" s="1"/>
      <c r="CW62" s="1"/>
      <c r="CX62" s="1"/>
      <c r="CY62" s="1"/>
      <c r="CZ62" s="1"/>
      <c r="DA62" s="1"/>
      <c r="DB62" s="1"/>
      <c r="DC62" s="1"/>
      <c r="DD62" s="1"/>
      <c r="DE62" s="1"/>
      <c r="DF62" s="1"/>
      <c r="DG62" s="1"/>
      <c r="DH62" s="1"/>
      <c r="DI62" s="1"/>
      <c r="DJ62" s="1"/>
      <c r="DK62" s="1"/>
    </row>
    <row r="63" spans="2:115" ht="13">
      <c r="B63" s="9"/>
      <c r="C63" s="8"/>
      <c r="D63" s="8"/>
      <c r="E63" s="8"/>
      <c r="F63" s="8"/>
      <c r="G63" s="8"/>
      <c r="H63" s="3"/>
      <c r="I63" s="3"/>
      <c r="J63" s="3"/>
      <c r="K63" s="3"/>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c r="CR63" s="1"/>
      <c r="CS63" s="1"/>
      <c r="CT63" s="1"/>
      <c r="CU63" s="1"/>
      <c r="CV63" s="1"/>
      <c r="CW63" s="1"/>
      <c r="CX63" s="1"/>
      <c r="CY63" s="1"/>
      <c r="CZ63" s="1"/>
      <c r="DA63" s="1"/>
      <c r="DB63" s="1"/>
      <c r="DC63" s="1"/>
      <c r="DD63" s="1"/>
      <c r="DE63" s="1"/>
      <c r="DF63" s="1"/>
      <c r="DG63" s="1"/>
      <c r="DH63" s="1"/>
      <c r="DI63" s="1"/>
      <c r="DJ63" s="1"/>
      <c r="DK63" s="1"/>
    </row>
    <row r="64" spans="2:115" ht="13">
      <c r="B64" s="9"/>
      <c r="C64" s="8"/>
      <c r="D64" s="8"/>
      <c r="E64" s="8"/>
      <c r="F64" s="8"/>
      <c r="G64" s="8"/>
      <c r="H64" s="3"/>
      <c r="I64" s="3"/>
      <c r="J64" s="3"/>
      <c r="K64" s="3"/>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c r="CR64" s="1"/>
      <c r="CS64" s="1"/>
      <c r="CT64" s="1"/>
      <c r="CU64" s="1"/>
      <c r="CV64" s="1"/>
      <c r="CW64" s="1"/>
      <c r="CX64" s="1"/>
      <c r="CY64" s="1"/>
      <c r="CZ64" s="1"/>
      <c r="DA64" s="1"/>
      <c r="DB64" s="1"/>
      <c r="DC64" s="1"/>
      <c r="DD64" s="1"/>
      <c r="DE64" s="1"/>
      <c r="DF64" s="1"/>
      <c r="DG64" s="1"/>
      <c r="DH64" s="1"/>
      <c r="DI64" s="1"/>
      <c r="DJ64" s="1"/>
      <c r="DK64" s="1"/>
    </row>
    <row r="65" spans="2:115" ht="13">
      <c r="B65" s="9"/>
      <c r="C65" s="8"/>
      <c r="D65" s="8"/>
      <c r="E65" s="8"/>
      <c r="F65" s="8"/>
      <c r="G65" s="8"/>
      <c r="H65" s="3"/>
      <c r="I65" s="3"/>
      <c r="J65" s="3"/>
      <c r="K65" s="3"/>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c r="CR65" s="1"/>
      <c r="CS65" s="1"/>
      <c r="CT65" s="1"/>
      <c r="CU65" s="1"/>
      <c r="CV65" s="1"/>
      <c r="CW65" s="1"/>
      <c r="CX65" s="1"/>
      <c r="CY65" s="1"/>
      <c r="CZ65" s="1"/>
      <c r="DA65" s="1"/>
      <c r="DB65" s="1"/>
      <c r="DC65" s="1"/>
      <c r="DD65" s="1"/>
      <c r="DE65" s="1"/>
      <c r="DF65" s="1"/>
      <c r="DG65" s="1"/>
      <c r="DH65" s="1"/>
      <c r="DI65" s="1"/>
      <c r="DJ65" s="1"/>
      <c r="DK65" s="1"/>
    </row>
    <row r="66" spans="2:115" ht="13">
      <c r="B66" s="9"/>
      <c r="C66" s="8"/>
      <c r="D66" s="8"/>
      <c r="E66" s="8"/>
      <c r="F66" s="8"/>
      <c r="G66" s="8"/>
      <c r="H66" s="3"/>
      <c r="I66" s="3"/>
      <c r="J66" s="3"/>
      <c r="K66" s="3"/>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c r="CR66" s="1"/>
      <c r="CS66" s="1"/>
      <c r="CT66" s="1"/>
      <c r="CU66" s="1"/>
      <c r="CV66" s="1"/>
      <c r="CW66" s="1"/>
      <c r="CX66" s="1"/>
      <c r="CY66" s="1"/>
      <c r="CZ66" s="1"/>
      <c r="DA66" s="1"/>
      <c r="DB66" s="1"/>
      <c r="DC66" s="1"/>
      <c r="DD66" s="1"/>
      <c r="DE66" s="1"/>
      <c r="DF66" s="1"/>
      <c r="DG66" s="1"/>
      <c r="DH66" s="1"/>
      <c r="DI66" s="1"/>
      <c r="DJ66" s="1"/>
      <c r="DK66" s="1"/>
    </row>
    <row r="67" spans="2:115" ht="13">
      <c r="B67" s="9"/>
      <c r="C67" s="8"/>
      <c r="D67" s="8"/>
      <c r="E67" s="8"/>
      <c r="F67" s="8"/>
      <c r="G67" s="8"/>
      <c r="H67" s="3"/>
      <c r="I67" s="3"/>
      <c r="J67" s="3"/>
      <c r="K67" s="3"/>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c r="CR67" s="1"/>
      <c r="CS67" s="1"/>
      <c r="CT67" s="1"/>
      <c r="CU67" s="1"/>
      <c r="CV67" s="1"/>
      <c r="CW67" s="1"/>
      <c r="CX67" s="1"/>
      <c r="CY67" s="1"/>
      <c r="CZ67" s="1"/>
      <c r="DA67" s="1"/>
      <c r="DB67" s="1"/>
      <c r="DC67" s="1"/>
      <c r="DD67" s="1"/>
      <c r="DE67" s="1"/>
      <c r="DF67" s="1"/>
      <c r="DG67" s="1"/>
      <c r="DH67" s="1"/>
      <c r="DI67" s="1"/>
      <c r="DJ67" s="1"/>
      <c r="DK67" s="1"/>
    </row>
    <row r="68" spans="2:115" ht="13">
      <c r="B68" s="9"/>
      <c r="C68" s="8"/>
      <c r="D68" s="8"/>
      <c r="E68" s="8"/>
      <c r="F68" s="8"/>
      <c r="G68" s="8"/>
      <c r="H68" s="3"/>
      <c r="I68" s="3"/>
      <c r="J68" s="3"/>
      <c r="K68" s="3"/>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c r="CR68" s="1"/>
      <c r="CS68" s="1"/>
      <c r="CT68" s="1"/>
      <c r="CU68" s="1"/>
      <c r="CV68" s="1"/>
      <c r="CW68" s="1"/>
      <c r="CX68" s="1"/>
      <c r="CY68" s="1"/>
      <c r="CZ68" s="1"/>
      <c r="DA68" s="1"/>
      <c r="DB68" s="1"/>
      <c r="DC68" s="1"/>
      <c r="DD68" s="1"/>
      <c r="DE68" s="1"/>
      <c r="DF68" s="1"/>
      <c r="DG68" s="1"/>
      <c r="DH68" s="1"/>
      <c r="DI68" s="1"/>
      <c r="DJ68" s="1"/>
      <c r="DK68" s="1"/>
    </row>
    <row r="69" spans="2:115" ht="13">
      <c r="B69" s="9"/>
      <c r="C69" s="8"/>
      <c r="D69" s="8"/>
      <c r="E69" s="8"/>
      <c r="F69" s="8"/>
      <c r="G69" s="8"/>
      <c r="H69" s="3"/>
      <c r="I69" s="3"/>
      <c r="J69" s="3"/>
      <c r="K69" s="3"/>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c r="CR69" s="1"/>
      <c r="CS69" s="1"/>
      <c r="CT69" s="1"/>
      <c r="CU69" s="1"/>
      <c r="CV69" s="1"/>
      <c r="CW69" s="1"/>
      <c r="CX69" s="1"/>
      <c r="CY69" s="1"/>
      <c r="CZ69" s="1"/>
      <c r="DA69" s="1"/>
      <c r="DB69" s="1"/>
      <c r="DC69" s="1"/>
      <c r="DD69" s="1"/>
      <c r="DE69" s="1"/>
      <c r="DF69" s="1"/>
      <c r="DG69" s="1"/>
      <c r="DH69" s="1"/>
      <c r="DI69" s="1"/>
      <c r="DJ69" s="1"/>
      <c r="DK69" s="1"/>
    </row>
    <row r="70" spans="2:115" ht="13">
      <c r="B70" s="9"/>
      <c r="C70" s="8"/>
      <c r="D70" s="8"/>
      <c r="E70" s="8"/>
      <c r="F70" s="8"/>
      <c r="G70" s="8"/>
      <c r="H70" s="3"/>
      <c r="I70" s="3"/>
      <c r="J70" s="3"/>
      <c r="K70" s="3"/>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c r="CR70" s="1"/>
      <c r="CS70" s="1"/>
      <c r="CT70" s="1"/>
      <c r="CU70" s="1"/>
      <c r="CV70" s="1"/>
      <c r="CW70" s="1"/>
      <c r="CX70" s="1"/>
      <c r="CY70" s="1"/>
      <c r="CZ70" s="1"/>
      <c r="DA70" s="1"/>
      <c r="DB70" s="1"/>
      <c r="DC70" s="1"/>
      <c r="DD70" s="1"/>
      <c r="DE70" s="1"/>
      <c r="DF70" s="1"/>
      <c r="DG70" s="1"/>
      <c r="DH70" s="1"/>
      <c r="DI70" s="1"/>
      <c r="DJ70" s="1"/>
      <c r="DK70" s="1"/>
    </row>
    <row r="71" spans="2:115">
      <c r="B71" s="9"/>
      <c r="C71" s="9"/>
      <c r="D71" s="9"/>
      <c r="E71" s="9"/>
      <c r="F71" s="9"/>
      <c r="G71" s="9"/>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c r="CR71" s="1"/>
      <c r="CS71" s="1"/>
      <c r="CT71" s="1"/>
      <c r="CU71" s="1"/>
      <c r="CV71" s="1"/>
      <c r="CW71" s="1"/>
      <c r="CX71" s="1"/>
      <c r="CY71" s="1"/>
      <c r="CZ71" s="1"/>
      <c r="DA71" s="1"/>
      <c r="DB71" s="1"/>
      <c r="DC71" s="1"/>
      <c r="DD71" s="1"/>
      <c r="DE71" s="1"/>
      <c r="DF71" s="1"/>
      <c r="DG71" s="1"/>
      <c r="DH71" s="1"/>
      <c r="DI71" s="1"/>
      <c r="DJ71" s="1"/>
      <c r="DK71" s="1"/>
    </row>
    <row r="72" spans="2:115">
      <c r="B72" s="9"/>
      <c r="C72" s="9"/>
      <c r="D72" s="9"/>
      <c r="E72" s="9"/>
      <c r="F72" s="9"/>
      <c r="G72" s="9"/>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c r="CR72" s="1"/>
      <c r="CS72" s="1"/>
      <c r="CT72" s="1"/>
      <c r="CU72" s="1"/>
      <c r="CV72" s="1"/>
      <c r="CW72" s="1"/>
      <c r="CX72" s="1"/>
      <c r="CY72" s="1"/>
      <c r="CZ72" s="1"/>
      <c r="DA72" s="1"/>
      <c r="DB72" s="1"/>
      <c r="DC72" s="1"/>
      <c r="DD72" s="1"/>
      <c r="DE72" s="1"/>
      <c r="DF72" s="1"/>
      <c r="DG72" s="1"/>
      <c r="DH72" s="1"/>
      <c r="DI72" s="1"/>
      <c r="DJ72" s="1"/>
      <c r="DK72" s="1"/>
    </row>
    <row r="73" spans="2:115">
      <c r="B73" s="9"/>
      <c r="C73" s="9"/>
      <c r="D73" s="9"/>
      <c r="E73" s="9"/>
      <c r="F73" s="9"/>
      <c r="G73" s="9"/>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c r="CR73" s="1"/>
      <c r="CS73" s="1"/>
      <c r="CT73" s="1"/>
      <c r="CU73" s="1"/>
      <c r="CV73" s="1"/>
      <c r="CW73" s="1"/>
      <c r="CX73" s="1"/>
      <c r="CY73" s="1"/>
      <c r="CZ73" s="1"/>
      <c r="DA73" s="1"/>
      <c r="DB73" s="1"/>
      <c r="DC73" s="1"/>
      <c r="DD73" s="1"/>
      <c r="DE73" s="1"/>
      <c r="DF73" s="1"/>
      <c r="DG73" s="1"/>
      <c r="DH73" s="1"/>
      <c r="DI73" s="1"/>
      <c r="DJ73" s="1"/>
      <c r="DK73" s="1"/>
    </row>
    <row r="74" spans="2:115">
      <c r="B74" s="9"/>
      <c r="C74" s="9"/>
      <c r="D74" s="9"/>
      <c r="E74" s="9"/>
      <c r="F74" s="9"/>
      <c r="G74" s="9"/>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c r="CR74" s="1"/>
      <c r="CS74" s="1"/>
      <c r="CT74" s="1"/>
      <c r="CU74" s="1"/>
      <c r="CV74" s="1"/>
      <c r="CW74" s="1"/>
      <c r="CX74" s="1"/>
      <c r="CY74" s="1"/>
      <c r="CZ74" s="1"/>
      <c r="DA74" s="1"/>
      <c r="DB74" s="1"/>
      <c r="DC74" s="1"/>
      <c r="DD74" s="1"/>
      <c r="DE74" s="1"/>
      <c r="DF74" s="1"/>
      <c r="DG74" s="1"/>
      <c r="DH74" s="1"/>
      <c r="DI74" s="1"/>
      <c r="DJ74" s="1"/>
      <c r="DK74" s="1"/>
    </row>
    <row r="75" spans="2:115">
      <c r="B75" s="9"/>
      <c r="C75" s="9"/>
      <c r="D75" s="9"/>
      <c r="E75" s="9"/>
      <c r="F75" s="9"/>
      <c r="G75" s="9"/>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c r="CR75" s="1"/>
      <c r="CS75" s="1"/>
      <c r="CT75" s="1"/>
      <c r="CU75" s="1"/>
      <c r="CV75" s="1"/>
      <c r="CW75" s="1"/>
      <c r="CX75" s="1"/>
      <c r="CY75" s="1"/>
      <c r="CZ75" s="1"/>
      <c r="DA75" s="1"/>
      <c r="DB75" s="1"/>
      <c r="DC75" s="1"/>
      <c r="DD75" s="1"/>
      <c r="DE75" s="1"/>
      <c r="DF75" s="1"/>
      <c r="DG75" s="1"/>
      <c r="DH75" s="1"/>
      <c r="DI75" s="1"/>
      <c r="DJ75" s="1"/>
      <c r="DK75" s="1"/>
    </row>
    <row r="76" spans="2:115">
      <c r="B76" s="9"/>
      <c r="C76" s="9"/>
      <c r="D76" s="9"/>
      <c r="E76" s="9"/>
      <c r="F76" s="9"/>
      <c r="G76" s="9"/>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c r="CR76" s="1"/>
      <c r="CS76" s="1"/>
      <c r="CT76" s="1"/>
      <c r="CU76" s="1"/>
      <c r="CV76" s="1"/>
      <c r="CW76" s="1"/>
      <c r="CX76" s="1"/>
      <c r="CY76" s="1"/>
      <c r="CZ76" s="1"/>
      <c r="DA76" s="1"/>
      <c r="DB76" s="1"/>
      <c r="DC76" s="1"/>
      <c r="DD76" s="1"/>
      <c r="DE76" s="1"/>
      <c r="DF76" s="1"/>
      <c r="DG76" s="1"/>
      <c r="DH76" s="1"/>
      <c r="DI76" s="1"/>
      <c r="DJ76" s="1"/>
      <c r="DK76" s="1"/>
    </row>
    <row r="77" spans="2:115">
      <c r="B77" s="9"/>
      <c r="C77" s="9"/>
      <c r="D77" s="9"/>
      <c r="E77" s="9"/>
      <c r="F77" s="9"/>
      <c r="G77" s="9"/>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c r="CR77" s="1"/>
      <c r="CS77" s="1"/>
      <c r="CT77" s="1"/>
      <c r="CU77" s="1"/>
      <c r="CV77" s="1"/>
      <c r="CW77" s="1"/>
      <c r="CX77" s="1"/>
      <c r="CY77" s="1"/>
      <c r="CZ77" s="1"/>
      <c r="DA77" s="1"/>
      <c r="DB77" s="1"/>
      <c r="DC77" s="1"/>
      <c r="DD77" s="1"/>
      <c r="DE77" s="1"/>
      <c r="DF77" s="1"/>
      <c r="DG77" s="1"/>
      <c r="DH77" s="1"/>
      <c r="DI77" s="1"/>
      <c r="DJ77" s="1"/>
      <c r="DK77" s="1"/>
    </row>
    <row r="78" spans="2:115">
      <c r="B78" s="9"/>
      <c r="C78" s="9"/>
      <c r="D78" s="9"/>
      <c r="E78" s="9"/>
      <c r="F78" s="9"/>
      <c r="G78" s="9"/>
      <c r="H78" s="9"/>
      <c r="I78" s="9"/>
      <c r="J78" s="9"/>
      <c r="K78" s="9"/>
      <c r="L78" s="9"/>
      <c r="M78" s="9"/>
      <c r="N78" s="9"/>
      <c r="O78" s="9"/>
      <c r="P78" s="9"/>
      <c r="Q78" s="9"/>
      <c r="R78" s="9"/>
      <c r="S78" s="9"/>
      <c r="T78" s="9"/>
      <c r="U78" s="9"/>
      <c r="V78" s="9"/>
      <c r="W78" s="9"/>
      <c r="X78" s="9"/>
      <c r="Y78" s="9"/>
      <c r="Z78" s="9"/>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c r="CR78" s="1"/>
      <c r="CS78" s="1"/>
      <c r="CT78" s="1"/>
      <c r="CU78" s="1"/>
      <c r="CV78" s="1"/>
      <c r="CW78" s="1"/>
      <c r="CX78" s="1"/>
      <c r="CY78" s="1"/>
      <c r="CZ78" s="1"/>
      <c r="DA78" s="1"/>
      <c r="DB78" s="1"/>
      <c r="DC78" s="1"/>
      <c r="DD78" s="1"/>
      <c r="DE78" s="1"/>
      <c r="DF78" s="1"/>
      <c r="DG78" s="1"/>
      <c r="DH78" s="1"/>
      <c r="DI78" s="1"/>
      <c r="DJ78" s="1"/>
      <c r="DK78" s="1"/>
    </row>
    <row r="79" spans="2:115">
      <c r="B79" s="9"/>
      <c r="C79" s="9"/>
      <c r="D79" s="9"/>
      <c r="E79" s="9"/>
      <c r="F79" s="9"/>
      <c r="G79" s="9"/>
      <c r="H79" s="9"/>
      <c r="I79" s="9"/>
      <c r="J79" s="9"/>
      <c r="K79" s="9"/>
      <c r="L79" s="9"/>
      <c r="M79" s="9"/>
      <c r="N79" s="9"/>
      <c r="O79" s="9"/>
      <c r="P79" s="9"/>
      <c r="Q79" s="9"/>
      <c r="R79" s="9"/>
      <c r="S79" s="9"/>
      <c r="T79" s="9"/>
      <c r="U79" s="9"/>
      <c r="V79" s="9"/>
      <c r="W79" s="9"/>
      <c r="X79" s="9"/>
      <c r="Y79" s="9"/>
      <c r="Z79" s="9"/>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c r="CR79" s="1"/>
      <c r="CS79" s="1"/>
      <c r="CT79" s="1"/>
      <c r="CU79" s="1"/>
      <c r="CV79" s="1"/>
      <c r="CW79" s="1"/>
      <c r="CX79" s="1"/>
      <c r="CY79" s="1"/>
      <c r="CZ79" s="1"/>
      <c r="DA79" s="1"/>
      <c r="DB79" s="1"/>
      <c r="DC79" s="1"/>
      <c r="DD79" s="1"/>
      <c r="DE79" s="1"/>
      <c r="DF79" s="1"/>
      <c r="DG79" s="1"/>
      <c r="DH79" s="1"/>
      <c r="DI79" s="1"/>
      <c r="DJ79" s="1"/>
      <c r="DK79" s="1"/>
    </row>
    <row r="80" spans="2:115">
      <c r="B80" s="9"/>
      <c r="C80" s="9"/>
      <c r="D80" s="9"/>
      <c r="E80" s="9"/>
      <c r="F80" s="9"/>
      <c r="G80" s="9"/>
      <c r="H80" s="9"/>
      <c r="I80" s="9"/>
      <c r="J80" s="9"/>
      <c r="K80" s="9"/>
      <c r="L80" s="9"/>
      <c r="M80" s="9"/>
      <c r="N80" s="9"/>
      <c r="O80" s="9"/>
      <c r="P80" s="9"/>
      <c r="Q80" s="9"/>
      <c r="R80" s="9"/>
      <c r="S80" s="9"/>
      <c r="T80" s="9"/>
      <c r="U80" s="9"/>
      <c r="V80" s="9"/>
      <c r="W80" s="9"/>
      <c r="X80" s="9"/>
      <c r="Y80" s="9"/>
      <c r="Z80" s="9"/>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c r="CR80" s="1"/>
      <c r="CS80" s="1"/>
      <c r="CT80" s="1"/>
      <c r="CU80" s="1"/>
      <c r="CV80" s="1"/>
      <c r="CW80" s="1"/>
      <c r="CX80" s="1"/>
      <c r="CY80" s="1"/>
      <c r="CZ80" s="1"/>
      <c r="DA80" s="1"/>
      <c r="DB80" s="1"/>
      <c r="DC80" s="1"/>
      <c r="DD80" s="1"/>
      <c r="DE80" s="1"/>
      <c r="DF80" s="1"/>
      <c r="DG80" s="1"/>
      <c r="DH80" s="1"/>
      <c r="DI80" s="1"/>
      <c r="DJ80" s="1"/>
      <c r="DK80" s="1"/>
    </row>
    <row r="81" spans="2:115">
      <c r="B81" s="9"/>
      <c r="C81" s="9"/>
      <c r="D81" s="9"/>
      <c r="E81" s="9"/>
      <c r="F81" s="9"/>
      <c r="G81" s="9"/>
      <c r="H81" s="9"/>
      <c r="I81" s="9"/>
      <c r="J81" s="9"/>
      <c r="K81" s="9"/>
      <c r="L81" s="9"/>
      <c r="M81" s="9"/>
      <c r="N81" s="9"/>
      <c r="O81" s="9"/>
      <c r="P81" s="9"/>
      <c r="Q81" s="9"/>
      <c r="R81" s="9"/>
      <c r="S81" s="9"/>
      <c r="T81" s="9"/>
      <c r="U81" s="9"/>
      <c r="V81" s="9"/>
      <c r="W81" s="9"/>
      <c r="X81" s="9"/>
      <c r="Y81" s="9"/>
      <c r="Z81" s="9"/>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c r="CR81" s="1"/>
      <c r="CS81" s="1"/>
      <c r="CT81" s="1"/>
      <c r="CU81" s="1"/>
      <c r="CV81" s="1"/>
      <c r="CW81" s="1"/>
      <c r="CX81" s="1"/>
      <c r="CY81" s="1"/>
      <c r="CZ81" s="1"/>
      <c r="DA81" s="1"/>
      <c r="DB81" s="1"/>
      <c r="DC81" s="1"/>
      <c r="DD81" s="1"/>
      <c r="DE81" s="1"/>
      <c r="DF81" s="1"/>
      <c r="DG81" s="1"/>
      <c r="DH81" s="1"/>
      <c r="DI81" s="1"/>
      <c r="DJ81" s="1"/>
      <c r="DK81" s="1"/>
    </row>
    <row r="82" spans="2:115">
      <c r="B82" s="9"/>
      <c r="C82" s="9"/>
      <c r="D82" s="9"/>
      <c r="E82" s="9"/>
      <c r="F82" s="9"/>
      <c r="G82" s="9"/>
      <c r="H82" s="9"/>
      <c r="I82" s="9"/>
      <c r="J82" s="9"/>
      <c r="K82" s="9"/>
      <c r="L82" s="9"/>
      <c r="M82" s="9"/>
      <c r="N82" s="9"/>
      <c r="O82" s="9"/>
      <c r="P82" s="9"/>
      <c r="Q82" s="9"/>
      <c r="R82" s="9"/>
      <c r="S82" s="9"/>
      <c r="T82" s="9"/>
      <c r="U82" s="9"/>
      <c r="V82" s="9"/>
      <c r="W82" s="9"/>
      <c r="X82" s="9"/>
      <c r="Y82" s="9"/>
      <c r="Z82" s="9"/>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c r="CT82" s="1"/>
      <c r="CU82" s="1"/>
      <c r="CV82" s="1"/>
      <c r="CW82" s="1"/>
      <c r="CX82" s="1"/>
      <c r="CY82" s="1"/>
      <c r="CZ82" s="1"/>
      <c r="DA82" s="1"/>
      <c r="DB82" s="1"/>
      <c r="DC82" s="1"/>
      <c r="DD82" s="1"/>
      <c r="DE82" s="1"/>
      <c r="DF82" s="1"/>
      <c r="DG82" s="1"/>
      <c r="DH82" s="1"/>
      <c r="DI82" s="1"/>
      <c r="DJ82" s="1"/>
      <c r="DK82" s="1"/>
    </row>
    <row r="83" spans="2:115">
      <c r="B83" s="9"/>
      <c r="C83" s="9"/>
      <c r="D83" s="9"/>
      <c r="E83" s="9"/>
      <c r="F83" s="9"/>
      <c r="G83" s="9"/>
      <c r="H83" s="9"/>
      <c r="I83" s="9"/>
      <c r="J83" s="9"/>
      <c r="K83" s="9"/>
      <c r="L83" s="9"/>
      <c r="M83" s="9"/>
      <c r="N83" s="9"/>
      <c r="O83" s="9"/>
      <c r="P83" s="9"/>
      <c r="Q83" s="9"/>
      <c r="R83" s="9"/>
      <c r="S83" s="9"/>
      <c r="T83" s="9"/>
      <c r="U83" s="9"/>
      <c r="V83" s="9"/>
      <c r="W83" s="9"/>
      <c r="X83" s="9"/>
      <c r="Y83" s="9"/>
      <c r="Z83" s="9"/>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c r="CT83" s="1"/>
      <c r="CU83" s="1"/>
      <c r="CV83" s="1"/>
      <c r="CW83" s="1"/>
      <c r="CX83" s="1"/>
      <c r="CY83" s="1"/>
      <c r="CZ83" s="1"/>
      <c r="DA83" s="1"/>
      <c r="DB83" s="1"/>
      <c r="DC83" s="1"/>
      <c r="DD83" s="1"/>
      <c r="DE83" s="1"/>
      <c r="DF83" s="1"/>
      <c r="DG83" s="1"/>
      <c r="DH83" s="1"/>
      <c r="DI83" s="1"/>
      <c r="DJ83" s="1"/>
      <c r="DK83" s="1"/>
    </row>
    <row r="84" spans="2:115">
      <c r="B84" s="9"/>
      <c r="C84" s="9"/>
      <c r="D84" s="9"/>
      <c r="E84" s="9"/>
      <c r="F84" s="9"/>
      <c r="G84" s="9"/>
      <c r="H84" s="9"/>
      <c r="I84" s="9"/>
      <c r="J84" s="9"/>
      <c r="K84" s="9"/>
      <c r="L84" s="9"/>
      <c r="M84" s="9"/>
      <c r="N84" s="9"/>
      <c r="O84" s="9"/>
      <c r="P84" s="9"/>
      <c r="Q84" s="9"/>
      <c r="R84" s="9"/>
      <c r="S84" s="9"/>
      <c r="T84" s="9"/>
      <c r="U84" s="9"/>
      <c r="V84" s="9"/>
      <c r="W84" s="9"/>
      <c r="X84" s="9"/>
      <c r="Y84" s="9"/>
      <c r="Z84" s="9"/>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c r="CT84" s="1"/>
      <c r="CU84" s="1"/>
      <c r="CV84" s="1"/>
      <c r="CW84" s="1"/>
      <c r="CX84" s="1"/>
      <c r="CY84" s="1"/>
      <c r="CZ84" s="1"/>
      <c r="DA84" s="1"/>
      <c r="DB84" s="1"/>
      <c r="DC84" s="1"/>
      <c r="DD84" s="1"/>
      <c r="DE84" s="1"/>
      <c r="DF84" s="1"/>
      <c r="DG84" s="1"/>
      <c r="DH84" s="1"/>
      <c r="DI84" s="1"/>
      <c r="DJ84" s="1"/>
      <c r="DK84" s="1"/>
    </row>
    <row r="85" spans="2:115">
      <c r="B85" s="9"/>
      <c r="C85" s="9"/>
      <c r="D85" s="9"/>
      <c r="E85" s="9"/>
      <c r="F85" s="9"/>
      <c r="G85" s="9"/>
      <c r="H85" s="9"/>
      <c r="I85" s="9"/>
      <c r="J85" s="9"/>
      <c r="K85" s="9"/>
      <c r="L85" s="9"/>
      <c r="M85" s="9"/>
      <c r="N85" s="9"/>
      <c r="O85" s="9"/>
      <c r="P85" s="9"/>
      <c r="Q85" s="9"/>
      <c r="R85" s="9"/>
      <c r="S85" s="9"/>
      <c r="T85" s="9"/>
      <c r="U85" s="9"/>
      <c r="V85" s="9"/>
      <c r="W85" s="9"/>
      <c r="X85" s="9"/>
      <c r="Y85" s="9"/>
      <c r="Z85" s="9"/>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c r="CT85" s="1"/>
      <c r="CU85" s="1"/>
      <c r="CV85" s="1"/>
      <c r="CW85" s="1"/>
      <c r="CX85" s="1"/>
      <c r="CY85" s="1"/>
      <c r="CZ85" s="1"/>
      <c r="DA85" s="1"/>
      <c r="DB85" s="1"/>
      <c r="DC85" s="1"/>
      <c r="DD85" s="1"/>
      <c r="DE85" s="1"/>
      <c r="DF85" s="1"/>
      <c r="DG85" s="1"/>
      <c r="DH85" s="1"/>
      <c r="DI85" s="1"/>
      <c r="DJ85" s="1"/>
      <c r="DK85" s="1"/>
    </row>
    <row r="86" spans="2:115">
      <c r="B86" s="9"/>
      <c r="C86" s="9"/>
      <c r="D86" s="9"/>
      <c r="E86" s="9"/>
      <c r="F86" s="9"/>
      <c r="G86" s="9"/>
      <c r="H86" s="9"/>
      <c r="I86" s="9"/>
      <c r="J86" s="9"/>
      <c r="K86" s="9"/>
      <c r="L86" s="9"/>
      <c r="M86" s="9"/>
      <c r="N86" s="9"/>
      <c r="O86" s="9"/>
      <c r="P86" s="9"/>
      <c r="Q86" s="9"/>
      <c r="R86" s="9"/>
      <c r="S86" s="9"/>
      <c r="T86" s="9"/>
      <c r="U86" s="9"/>
      <c r="V86" s="9"/>
      <c r="W86" s="9"/>
      <c r="X86" s="9"/>
      <c r="Y86" s="9"/>
      <c r="Z86" s="9"/>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row>
    <row r="87" spans="2:115">
      <c r="B87" s="9"/>
      <c r="C87" s="9"/>
      <c r="D87" s="9"/>
      <c r="E87" s="9"/>
      <c r="F87" s="9"/>
      <c r="G87" s="9"/>
      <c r="H87" s="9"/>
      <c r="I87" s="9"/>
      <c r="J87" s="9"/>
      <c r="K87" s="9"/>
      <c r="L87" s="9"/>
      <c r="M87" s="9"/>
      <c r="N87" s="9"/>
      <c r="O87" s="9"/>
      <c r="P87" s="9"/>
      <c r="Q87" s="9"/>
      <c r="R87" s="9"/>
      <c r="S87" s="9"/>
      <c r="T87" s="9"/>
      <c r="U87" s="9"/>
      <c r="V87" s="9"/>
      <c r="W87" s="9"/>
      <c r="X87" s="9"/>
      <c r="Y87" s="9"/>
      <c r="Z87" s="9"/>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row>
    <row r="88" spans="2:115">
      <c r="B88" s="9"/>
      <c r="C88" s="9"/>
      <c r="D88" s="9"/>
      <c r="E88" s="9"/>
      <c r="F88" s="9"/>
      <c r="G88" s="9"/>
      <c r="H88" s="9"/>
      <c r="I88" s="9"/>
      <c r="J88" s="9"/>
      <c r="K88" s="9"/>
      <c r="L88" s="9"/>
      <c r="M88" s="9"/>
      <c r="N88" s="9"/>
      <c r="O88" s="9"/>
      <c r="P88" s="9"/>
      <c r="Q88" s="9"/>
      <c r="R88" s="9"/>
      <c r="S88" s="9"/>
      <c r="T88" s="9"/>
      <c r="U88" s="9"/>
      <c r="V88" s="9"/>
      <c r="W88" s="9"/>
      <c r="X88" s="9"/>
      <c r="Y88" s="9"/>
      <c r="Z88" s="9"/>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row>
    <row r="89" spans="2:115">
      <c r="B89" s="9"/>
      <c r="C89" s="9"/>
      <c r="D89" s="9"/>
      <c r="E89" s="9"/>
      <c r="F89" s="9"/>
      <c r="G89" s="9"/>
      <c r="H89" s="9"/>
      <c r="I89" s="9"/>
      <c r="J89" s="9"/>
      <c r="K89" s="9"/>
      <c r="L89" s="9"/>
      <c r="M89" s="9"/>
      <c r="N89" s="9"/>
      <c r="O89" s="9"/>
      <c r="P89" s="9"/>
      <c r="Q89" s="9"/>
      <c r="R89" s="9"/>
      <c r="S89" s="9"/>
      <c r="T89" s="9"/>
      <c r="U89" s="9"/>
      <c r="V89" s="9"/>
      <c r="W89" s="9"/>
      <c r="X89" s="9"/>
      <c r="Y89" s="9"/>
      <c r="Z89" s="9"/>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row>
    <row r="90" spans="2:115">
      <c r="B90" s="9"/>
      <c r="C90" s="9"/>
      <c r="D90" s="9"/>
      <c r="E90" s="9"/>
      <c r="F90" s="9"/>
      <c r="G90" s="9"/>
      <c r="H90" s="9"/>
      <c r="I90" s="9"/>
      <c r="J90" s="9"/>
      <c r="K90" s="9"/>
      <c r="L90" s="9"/>
      <c r="M90" s="9"/>
      <c r="N90" s="9"/>
      <c r="O90" s="9"/>
      <c r="P90" s="9"/>
      <c r="Q90" s="9"/>
      <c r="R90" s="9"/>
      <c r="S90" s="9"/>
      <c r="T90" s="9"/>
      <c r="U90" s="9"/>
      <c r="V90" s="9"/>
      <c r="W90" s="9"/>
      <c r="X90" s="9"/>
      <c r="Y90" s="9"/>
      <c r="Z90" s="9"/>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row>
    <row r="91" spans="2:115">
      <c r="B91" s="9"/>
      <c r="C91" s="9"/>
      <c r="D91" s="9"/>
      <c r="E91" s="9"/>
      <c r="F91" s="9"/>
      <c r="G91" s="9"/>
      <c r="H91" s="9"/>
      <c r="I91" s="9"/>
      <c r="J91" s="9"/>
      <c r="K91" s="9"/>
      <c r="L91" s="9"/>
      <c r="M91" s="9"/>
      <c r="N91" s="9"/>
      <c r="O91" s="9"/>
      <c r="P91" s="9"/>
      <c r="Q91" s="9"/>
      <c r="R91" s="9"/>
      <c r="S91" s="9"/>
      <c r="T91" s="9"/>
      <c r="U91" s="9"/>
      <c r="V91" s="9"/>
      <c r="W91" s="9"/>
      <c r="X91" s="9"/>
      <c r="Y91" s="9"/>
      <c r="Z91" s="9"/>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row>
    <row r="92" spans="2:115">
      <c r="B92" s="9"/>
      <c r="C92" s="9"/>
      <c r="D92" s="9"/>
      <c r="E92" s="9"/>
      <c r="F92" s="9"/>
      <c r="G92" s="9"/>
      <c r="H92" s="9"/>
      <c r="I92" s="9"/>
      <c r="J92" s="9"/>
      <c r="K92" s="9"/>
      <c r="L92" s="9"/>
      <c r="M92" s="9"/>
      <c r="N92" s="9"/>
      <c r="O92" s="9"/>
      <c r="P92" s="9"/>
      <c r="Q92" s="9"/>
      <c r="R92" s="9"/>
      <c r="S92" s="9"/>
      <c r="T92" s="9"/>
      <c r="U92" s="9"/>
      <c r="V92" s="9"/>
      <c r="W92" s="9"/>
      <c r="X92" s="9"/>
      <c r="Y92" s="9"/>
      <c r="Z92" s="9"/>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row>
    <row r="93" spans="2:115">
      <c r="B93" s="9"/>
      <c r="C93" s="9"/>
      <c r="D93" s="9"/>
      <c r="E93" s="9"/>
      <c r="F93" s="9"/>
      <c r="G93" s="9"/>
      <c r="H93" s="9"/>
      <c r="I93" s="9"/>
      <c r="J93" s="9"/>
      <c r="K93" s="9"/>
      <c r="L93" s="9"/>
      <c r="M93" s="9"/>
      <c r="N93" s="9"/>
      <c r="O93" s="9"/>
      <c r="P93" s="9"/>
      <c r="Q93" s="9"/>
      <c r="R93" s="9"/>
      <c r="S93" s="9"/>
      <c r="T93" s="9"/>
      <c r="U93" s="9"/>
      <c r="V93" s="9"/>
      <c r="W93" s="9"/>
      <c r="X93" s="9"/>
      <c r="Y93" s="9"/>
      <c r="Z93" s="9"/>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row>
    <row r="94" spans="2:115">
      <c r="B94" s="9"/>
      <c r="C94" s="9"/>
      <c r="D94" s="9"/>
      <c r="E94" s="9"/>
      <c r="F94" s="9"/>
      <c r="G94" s="9"/>
      <c r="H94" s="9"/>
      <c r="I94" s="9"/>
      <c r="J94" s="9"/>
      <c r="K94" s="9"/>
      <c r="L94" s="9"/>
      <c r="M94" s="9"/>
      <c r="N94" s="9"/>
      <c r="O94" s="9"/>
      <c r="P94" s="9"/>
      <c r="Q94" s="9"/>
      <c r="R94" s="9"/>
      <c r="S94" s="9"/>
      <c r="T94" s="9"/>
      <c r="U94" s="9"/>
      <c r="V94" s="9"/>
      <c r="W94" s="9"/>
      <c r="X94" s="9"/>
      <c r="Y94" s="9"/>
      <c r="Z94" s="9"/>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row>
    <row r="95" spans="2:115">
      <c r="B95" s="9"/>
      <c r="C95" s="9"/>
      <c r="D95" s="9"/>
      <c r="E95" s="9"/>
      <c r="F95" s="9"/>
      <c r="G95" s="9"/>
      <c r="H95" s="9"/>
      <c r="I95" s="9"/>
      <c r="J95" s="9"/>
      <c r="K95" s="9"/>
      <c r="L95" s="9"/>
      <c r="M95" s="9"/>
      <c r="N95" s="9"/>
      <c r="O95" s="9"/>
      <c r="P95" s="9"/>
      <c r="Q95" s="9"/>
      <c r="R95" s="9"/>
      <c r="S95" s="9"/>
      <c r="T95" s="9"/>
      <c r="U95" s="9"/>
      <c r="V95" s="9"/>
      <c r="W95" s="9"/>
      <c r="X95" s="9"/>
      <c r="Y95" s="9"/>
      <c r="Z95" s="9"/>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row>
    <row r="96" spans="2:115">
      <c r="B96" s="9"/>
      <c r="C96" s="9"/>
      <c r="D96" s="9"/>
      <c r="E96" s="9"/>
      <c r="F96" s="9"/>
      <c r="G96" s="9"/>
      <c r="H96" s="9"/>
      <c r="I96" s="9"/>
      <c r="J96" s="9"/>
      <c r="K96" s="9"/>
      <c r="L96" s="9"/>
      <c r="M96" s="9"/>
      <c r="N96" s="9"/>
      <c r="O96" s="9"/>
      <c r="P96" s="9"/>
      <c r="Q96" s="9"/>
      <c r="R96" s="9"/>
      <c r="S96" s="9"/>
      <c r="T96" s="9"/>
      <c r="U96" s="9"/>
      <c r="V96" s="9"/>
      <c r="W96" s="9"/>
      <c r="X96" s="9"/>
      <c r="Y96" s="9"/>
      <c r="Z96" s="9"/>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row>
    <row r="97" spans="2:115">
      <c r="B97" s="9"/>
      <c r="C97" s="9"/>
      <c r="D97" s="9"/>
      <c r="E97" s="9"/>
      <c r="F97" s="9"/>
      <c r="G97" s="9"/>
      <c r="H97" s="9"/>
      <c r="I97" s="9"/>
      <c r="J97" s="9"/>
      <c r="K97" s="9"/>
      <c r="L97" s="9"/>
      <c r="M97" s="9"/>
      <c r="N97" s="9"/>
      <c r="O97" s="9"/>
      <c r="P97" s="9"/>
      <c r="Q97" s="9"/>
      <c r="R97" s="9"/>
      <c r="S97" s="9"/>
      <c r="T97" s="9"/>
      <c r="U97" s="9"/>
      <c r="V97" s="9"/>
      <c r="W97" s="9"/>
      <c r="X97" s="9"/>
      <c r="Y97" s="9"/>
      <c r="Z97" s="9"/>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row>
    <row r="98" spans="2:115">
      <c r="B98" s="9"/>
      <c r="C98" s="9"/>
      <c r="D98" s="9"/>
      <c r="E98" s="9"/>
      <c r="F98" s="9"/>
      <c r="G98" s="9"/>
      <c r="H98" s="9"/>
      <c r="I98" s="9"/>
      <c r="J98" s="9"/>
      <c r="K98" s="9"/>
      <c r="L98" s="9"/>
      <c r="M98" s="9"/>
      <c r="N98" s="9"/>
      <c r="O98" s="9"/>
      <c r="P98" s="9"/>
      <c r="Q98" s="9"/>
      <c r="R98" s="9"/>
      <c r="S98" s="9"/>
      <c r="T98" s="9"/>
      <c r="U98" s="9"/>
      <c r="V98" s="9"/>
      <c r="W98" s="9"/>
      <c r="X98" s="9"/>
      <c r="Y98" s="9"/>
      <c r="Z98" s="9"/>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row>
    <row r="99" spans="2:115">
      <c r="B99" s="9"/>
      <c r="C99" s="9"/>
      <c r="D99" s="9"/>
      <c r="E99" s="9"/>
      <c r="F99" s="9"/>
      <c r="G99" s="9"/>
      <c r="H99" s="9"/>
      <c r="I99" s="9"/>
      <c r="J99" s="9"/>
      <c r="K99" s="9"/>
      <c r="L99" s="9"/>
      <c r="M99" s="9"/>
      <c r="N99" s="9"/>
      <c r="O99" s="9"/>
      <c r="P99" s="9"/>
      <c r="Q99" s="9"/>
      <c r="R99" s="9"/>
      <c r="S99" s="9"/>
      <c r="T99" s="9"/>
      <c r="U99" s="9"/>
      <c r="V99" s="9"/>
      <c r="W99" s="9"/>
      <c r="X99" s="9"/>
      <c r="Y99" s="9"/>
      <c r="Z99" s="9"/>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row>
    <row r="100" spans="2:115">
      <c r="B100" s="9"/>
      <c r="C100" s="9"/>
      <c r="D100" s="9"/>
      <c r="E100" s="9"/>
      <c r="F100" s="9"/>
      <c r="G100" s="9"/>
      <c r="H100" s="9"/>
      <c r="I100" s="9"/>
      <c r="J100" s="9"/>
      <c r="K100" s="9"/>
      <c r="L100" s="9"/>
      <c r="M100" s="9"/>
      <c r="N100" s="9"/>
      <c r="O100" s="9"/>
      <c r="P100" s="9"/>
      <c r="Q100" s="9"/>
      <c r="R100" s="9"/>
      <c r="S100" s="9"/>
      <c r="T100" s="9"/>
      <c r="U100" s="9"/>
      <c r="V100" s="9"/>
      <c r="W100" s="9"/>
      <c r="X100" s="9"/>
      <c r="Y100" s="9"/>
      <c r="Z100" s="9"/>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row>
    <row r="101" spans="2:115">
      <c r="B101" s="9"/>
      <c r="C101" s="9"/>
      <c r="D101" s="9"/>
      <c r="E101" s="9"/>
      <c r="F101" s="9"/>
      <c r="G101" s="9"/>
      <c r="H101" s="9"/>
      <c r="I101" s="9"/>
      <c r="J101" s="9"/>
      <c r="K101" s="9"/>
      <c r="L101" s="9"/>
      <c r="M101" s="9"/>
      <c r="N101" s="9"/>
      <c r="O101" s="9"/>
      <c r="P101" s="9"/>
      <c r="Q101" s="9"/>
      <c r="R101" s="9"/>
      <c r="S101" s="9"/>
      <c r="T101" s="9"/>
      <c r="U101" s="9"/>
      <c r="V101" s="9"/>
      <c r="W101" s="9"/>
      <c r="X101" s="9"/>
      <c r="Y101" s="9"/>
      <c r="Z101" s="9"/>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row>
    <row r="102" spans="2:115">
      <c r="B102" s="9"/>
      <c r="C102" s="9"/>
      <c r="D102" s="9"/>
      <c r="E102" s="9"/>
      <c r="F102" s="9"/>
      <c r="G102" s="9"/>
      <c r="H102" s="9"/>
      <c r="I102" s="9"/>
      <c r="J102" s="9"/>
      <c r="K102" s="9"/>
      <c r="L102" s="9"/>
      <c r="M102" s="9"/>
      <c r="N102" s="9"/>
      <c r="O102" s="9"/>
      <c r="P102" s="9"/>
      <c r="Q102" s="9"/>
      <c r="R102" s="9"/>
      <c r="S102" s="9"/>
      <c r="T102" s="9"/>
      <c r="U102" s="9"/>
      <c r="V102" s="9"/>
      <c r="W102" s="9"/>
      <c r="X102" s="9"/>
      <c r="Y102" s="9"/>
      <c r="Z102" s="9"/>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row>
    <row r="103" spans="2:115">
      <c r="B103" s="9"/>
      <c r="C103" s="9"/>
      <c r="D103" s="9"/>
      <c r="E103" s="9"/>
      <c r="F103" s="9"/>
      <c r="G103" s="9"/>
      <c r="H103" s="9"/>
      <c r="I103" s="9"/>
      <c r="J103" s="9"/>
      <c r="K103" s="9"/>
      <c r="L103" s="9"/>
      <c r="M103" s="9"/>
      <c r="N103" s="9"/>
      <c r="O103" s="9"/>
      <c r="P103" s="9"/>
      <c r="Q103" s="9"/>
      <c r="R103" s="9"/>
      <c r="S103" s="9"/>
      <c r="T103" s="9"/>
      <c r="U103" s="9"/>
      <c r="V103" s="9"/>
      <c r="W103" s="9"/>
      <c r="X103" s="9"/>
      <c r="Y103" s="9"/>
      <c r="Z103" s="9"/>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row>
    <row r="104" spans="2:115">
      <c r="B104" s="9"/>
      <c r="C104" s="9"/>
      <c r="D104" s="9"/>
      <c r="E104" s="9"/>
      <c r="F104" s="9"/>
      <c r="G104" s="9"/>
      <c r="H104" s="9"/>
      <c r="I104" s="9"/>
      <c r="J104" s="9"/>
      <c r="K104" s="9"/>
      <c r="L104" s="9"/>
      <c r="M104" s="9"/>
      <c r="N104" s="9"/>
      <c r="O104" s="9"/>
      <c r="P104" s="9"/>
      <c r="Q104" s="9"/>
      <c r="R104" s="9"/>
      <c r="S104" s="9"/>
      <c r="T104" s="9"/>
      <c r="U104" s="9"/>
      <c r="V104" s="9"/>
      <c r="W104" s="9"/>
      <c r="X104" s="9"/>
      <c r="Y104" s="9"/>
      <c r="Z104" s="9"/>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row>
    <row r="105" spans="2:115">
      <c r="B105" s="9"/>
      <c r="C105" s="9"/>
      <c r="D105" s="9"/>
      <c r="E105" s="9"/>
      <c r="F105" s="9"/>
      <c r="G105" s="9"/>
      <c r="H105" s="9"/>
      <c r="I105" s="9"/>
      <c r="J105" s="9"/>
      <c r="K105" s="9"/>
      <c r="L105" s="9"/>
      <c r="M105" s="9"/>
      <c r="N105" s="9"/>
      <c r="O105" s="9"/>
      <c r="P105" s="9"/>
      <c r="Q105" s="9"/>
      <c r="R105" s="9"/>
      <c r="S105" s="9"/>
      <c r="T105" s="9"/>
      <c r="U105" s="9"/>
      <c r="V105" s="9"/>
      <c r="W105" s="9"/>
      <c r="X105" s="9"/>
      <c r="Y105" s="9"/>
      <c r="Z105" s="9"/>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row>
    <row r="106" spans="2:115">
      <c r="B106" s="9"/>
      <c r="C106" s="9"/>
      <c r="D106" s="9"/>
      <c r="E106" s="9"/>
      <c r="F106" s="9"/>
      <c r="G106" s="9"/>
      <c r="H106" s="9"/>
      <c r="I106" s="9"/>
      <c r="J106" s="9"/>
      <c r="K106" s="9"/>
      <c r="L106" s="9"/>
      <c r="M106" s="9"/>
      <c r="N106" s="9"/>
      <c r="O106" s="9"/>
      <c r="P106" s="9"/>
      <c r="Q106" s="9"/>
      <c r="R106" s="9"/>
      <c r="S106" s="9"/>
      <c r="T106" s="9"/>
      <c r="U106" s="9"/>
      <c r="V106" s="9"/>
      <c r="W106" s="9"/>
      <c r="X106" s="9"/>
      <c r="Y106" s="9"/>
      <c r="Z106" s="9"/>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row>
    <row r="107" spans="2:115">
      <c r="B107" s="9"/>
      <c r="C107" s="9"/>
      <c r="D107" s="9"/>
      <c r="E107" s="9"/>
      <c r="F107" s="9"/>
      <c r="G107" s="9"/>
      <c r="H107" s="9"/>
      <c r="I107" s="9"/>
      <c r="J107" s="9"/>
      <c r="K107" s="9"/>
      <c r="L107" s="9"/>
      <c r="M107" s="9"/>
      <c r="N107" s="9"/>
      <c r="O107" s="9"/>
      <c r="P107" s="9"/>
      <c r="Q107" s="9"/>
      <c r="R107" s="9"/>
      <c r="S107" s="9"/>
      <c r="T107" s="9"/>
      <c r="U107" s="9"/>
      <c r="V107" s="9"/>
      <c r="W107" s="9"/>
      <c r="X107" s="9"/>
      <c r="Y107" s="9"/>
      <c r="Z107" s="9"/>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row>
    <row r="108" spans="2:115">
      <c r="B108" s="9"/>
      <c r="C108" s="9"/>
      <c r="D108" s="9"/>
      <c r="E108" s="9"/>
      <c r="F108" s="9"/>
      <c r="G108" s="9"/>
      <c r="H108" s="9"/>
      <c r="I108" s="9"/>
      <c r="J108" s="9"/>
      <c r="K108" s="9"/>
      <c r="L108" s="9"/>
      <c r="M108" s="9"/>
      <c r="N108" s="9"/>
      <c r="O108" s="9"/>
      <c r="P108" s="9"/>
      <c r="Q108" s="9"/>
      <c r="R108" s="9"/>
      <c r="S108" s="9"/>
      <c r="T108" s="9"/>
      <c r="U108" s="9"/>
      <c r="V108" s="9"/>
      <c r="W108" s="9"/>
      <c r="X108" s="9"/>
      <c r="Y108" s="9"/>
      <c r="Z108" s="9"/>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row>
    <row r="109" spans="2:115">
      <c r="B109" s="9"/>
      <c r="C109" s="9"/>
      <c r="D109" s="9"/>
      <c r="E109" s="9"/>
      <c r="F109" s="9"/>
      <c r="G109" s="9"/>
      <c r="H109" s="9"/>
      <c r="I109" s="9"/>
      <c r="J109" s="9"/>
      <c r="K109" s="9"/>
      <c r="L109" s="9"/>
      <c r="M109" s="9"/>
      <c r="N109" s="9"/>
      <c r="O109" s="9"/>
      <c r="P109" s="9"/>
      <c r="Q109" s="9"/>
      <c r="R109" s="9"/>
      <c r="S109" s="9"/>
      <c r="T109" s="9"/>
      <c r="U109" s="9"/>
      <c r="V109" s="9"/>
      <c r="W109" s="9"/>
      <c r="X109" s="9"/>
      <c r="Y109" s="9"/>
      <c r="Z109" s="9"/>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row>
    <row r="110" spans="2:115">
      <c r="B110" s="9"/>
      <c r="C110" s="9"/>
      <c r="D110" s="9"/>
      <c r="E110" s="9"/>
      <c r="F110" s="9"/>
      <c r="G110" s="9"/>
      <c r="H110" s="9"/>
      <c r="I110" s="9"/>
      <c r="J110" s="9"/>
      <c r="K110" s="9"/>
      <c r="L110" s="9"/>
      <c r="M110" s="9"/>
      <c r="N110" s="9"/>
      <c r="O110" s="9"/>
      <c r="P110" s="9"/>
      <c r="Q110" s="9"/>
      <c r="R110" s="9"/>
      <c r="S110" s="9"/>
      <c r="T110" s="9"/>
      <c r="U110" s="9"/>
      <c r="V110" s="9"/>
      <c r="W110" s="9"/>
      <c r="X110" s="9"/>
      <c r="Y110" s="9"/>
      <c r="Z110" s="9"/>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row>
    <row r="111" spans="2:115">
      <c r="B111" s="9"/>
      <c r="C111" s="9"/>
      <c r="D111" s="9"/>
      <c r="E111" s="9"/>
      <c r="F111" s="9"/>
      <c r="G111" s="9"/>
      <c r="H111" s="9"/>
      <c r="I111" s="9"/>
      <c r="J111" s="9"/>
      <c r="K111" s="9"/>
      <c r="L111" s="9"/>
      <c r="M111" s="9"/>
      <c r="N111" s="9"/>
      <c r="O111" s="9"/>
      <c r="P111" s="9"/>
      <c r="Q111" s="9"/>
      <c r="R111" s="9"/>
      <c r="S111" s="9"/>
      <c r="T111" s="9"/>
      <c r="U111" s="9"/>
      <c r="V111" s="9"/>
      <c r="W111" s="9"/>
      <c r="X111" s="9"/>
      <c r="Y111" s="9"/>
      <c r="Z111" s="9"/>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row>
    <row r="112" spans="2:115">
      <c r="B112" s="9"/>
      <c r="C112" s="9"/>
      <c r="D112" s="9"/>
      <c r="E112" s="9"/>
      <c r="F112" s="9"/>
      <c r="G112" s="9"/>
      <c r="H112" s="9"/>
      <c r="I112" s="9"/>
      <c r="J112" s="9"/>
      <c r="K112" s="9"/>
      <c r="L112" s="9"/>
      <c r="M112" s="9"/>
      <c r="N112" s="9"/>
      <c r="O112" s="9"/>
      <c r="P112" s="9"/>
      <c r="Q112" s="9"/>
      <c r="R112" s="9"/>
      <c r="S112" s="9"/>
      <c r="T112" s="9"/>
      <c r="U112" s="9"/>
      <c r="V112" s="9"/>
      <c r="W112" s="9"/>
      <c r="X112" s="9"/>
      <c r="Y112" s="9"/>
      <c r="Z112" s="9"/>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row>
    <row r="113" spans="2:66">
      <c r="B113" s="9"/>
      <c r="C113" s="9"/>
      <c r="D113" s="9"/>
      <c r="E113" s="9"/>
      <c r="F113" s="9"/>
      <c r="G113" s="9"/>
      <c r="H113" s="9"/>
      <c r="I113" s="9"/>
      <c r="J113" s="9"/>
      <c r="K113" s="9"/>
      <c r="L113" s="9"/>
      <c r="M113" s="9"/>
      <c r="N113" s="9"/>
      <c r="O113" s="9"/>
      <c r="P113" s="9"/>
      <c r="Q113" s="9"/>
      <c r="R113" s="9"/>
      <c r="S113" s="9"/>
      <c r="T113" s="9"/>
      <c r="U113" s="9"/>
      <c r="V113" s="9"/>
      <c r="W113" s="9"/>
      <c r="X113" s="9"/>
      <c r="Y113" s="9"/>
      <c r="Z113" s="9"/>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row>
    <row r="114" spans="2:66">
      <c r="B114" s="9"/>
      <c r="C114" s="9"/>
      <c r="D114" s="9"/>
      <c r="E114" s="9"/>
      <c r="F114" s="9"/>
      <c r="G114" s="9"/>
      <c r="H114" s="9"/>
      <c r="I114" s="9"/>
      <c r="J114" s="9"/>
      <c r="K114" s="9"/>
      <c r="L114" s="9"/>
      <c r="M114" s="9"/>
      <c r="N114" s="9"/>
      <c r="O114" s="9"/>
      <c r="P114" s="9"/>
      <c r="Q114" s="9"/>
      <c r="R114" s="9"/>
      <c r="S114" s="9"/>
      <c r="T114" s="9"/>
      <c r="U114" s="9"/>
      <c r="V114" s="9"/>
      <c r="W114" s="9"/>
      <c r="X114" s="9"/>
      <c r="Y114" s="9"/>
      <c r="Z114" s="9"/>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row>
    <row r="115" spans="2:66">
      <c r="B115" s="9"/>
      <c r="C115" s="9"/>
      <c r="D115" s="9"/>
      <c r="E115" s="9"/>
      <c r="F115" s="9"/>
      <c r="G115" s="9"/>
      <c r="H115" s="9"/>
      <c r="I115" s="9"/>
      <c r="J115" s="9"/>
      <c r="K115" s="9"/>
      <c r="L115" s="9"/>
      <c r="M115" s="9"/>
      <c r="N115" s="9"/>
      <c r="O115" s="9"/>
      <c r="P115" s="9"/>
      <c r="Q115" s="9"/>
      <c r="R115" s="9"/>
      <c r="S115" s="9"/>
      <c r="T115" s="9"/>
      <c r="U115" s="9"/>
      <c r="V115" s="9"/>
      <c r="W115" s="9"/>
      <c r="X115" s="9"/>
      <c r="Y115" s="9"/>
      <c r="Z115" s="9"/>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row>
    <row r="116" spans="2:66">
      <c r="B116" s="9"/>
      <c r="C116" s="9"/>
      <c r="D116" s="9"/>
      <c r="E116" s="9"/>
      <c r="F116" s="9"/>
      <c r="G116" s="9"/>
      <c r="H116" s="9"/>
      <c r="I116" s="9"/>
      <c r="J116" s="9"/>
      <c r="K116" s="9"/>
      <c r="L116" s="9"/>
      <c r="M116" s="9"/>
      <c r="N116" s="9"/>
      <c r="O116" s="9"/>
      <c r="P116" s="9"/>
      <c r="Q116" s="9"/>
      <c r="R116" s="9"/>
      <c r="S116" s="9"/>
      <c r="T116" s="9"/>
      <c r="U116" s="9"/>
      <c r="V116" s="9"/>
      <c r="W116" s="9"/>
      <c r="X116" s="9"/>
      <c r="Y116" s="9"/>
      <c r="Z116" s="9"/>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row>
    <row r="117" spans="2:66">
      <c r="B117" s="9"/>
      <c r="C117" s="9"/>
      <c r="D117" s="9"/>
      <c r="E117" s="9"/>
      <c r="F117" s="9"/>
      <c r="G117" s="9"/>
      <c r="H117" s="9"/>
      <c r="I117" s="9"/>
      <c r="J117" s="9"/>
      <c r="K117" s="9"/>
      <c r="L117" s="9"/>
      <c r="M117" s="9"/>
      <c r="N117" s="9"/>
      <c r="O117" s="9"/>
      <c r="P117" s="9"/>
      <c r="Q117" s="9"/>
      <c r="R117" s="9"/>
      <c r="S117" s="9"/>
      <c r="T117" s="9"/>
      <c r="U117" s="9"/>
      <c r="V117" s="9"/>
      <c r="W117" s="9"/>
      <c r="X117" s="9"/>
      <c r="Y117" s="9"/>
      <c r="Z117" s="9"/>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row>
    <row r="118" spans="2:66">
      <c r="B118" s="9"/>
      <c r="C118" s="9"/>
      <c r="D118" s="9"/>
      <c r="E118" s="9"/>
      <c r="F118" s="9"/>
      <c r="G118" s="9"/>
      <c r="H118" s="9"/>
      <c r="I118" s="9"/>
      <c r="J118" s="9"/>
      <c r="K118" s="9"/>
      <c r="L118" s="9"/>
      <c r="M118" s="9"/>
      <c r="N118" s="9"/>
      <c r="O118" s="9"/>
      <c r="P118" s="9"/>
      <c r="Q118" s="9"/>
      <c r="R118" s="9"/>
      <c r="S118" s="9"/>
      <c r="T118" s="9"/>
      <c r="U118" s="9"/>
      <c r="V118" s="9"/>
      <c r="W118" s="9"/>
      <c r="X118" s="9"/>
      <c r="Y118" s="9"/>
      <c r="Z118" s="9"/>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row>
    <row r="119" spans="2:66">
      <c r="B119" s="9"/>
      <c r="C119" s="9"/>
      <c r="D119" s="9"/>
      <c r="E119" s="9"/>
      <c r="F119" s="9"/>
      <c r="G119" s="9"/>
      <c r="H119" s="9"/>
      <c r="I119" s="9"/>
      <c r="J119" s="9"/>
      <c r="K119" s="9"/>
      <c r="L119" s="9"/>
      <c r="M119" s="9"/>
      <c r="N119" s="9"/>
      <c r="O119" s="9"/>
      <c r="P119" s="9"/>
      <c r="Q119" s="9"/>
      <c r="R119" s="9"/>
      <c r="S119" s="9"/>
      <c r="T119" s="9"/>
      <c r="U119" s="9"/>
      <c r="V119" s="9"/>
      <c r="W119" s="9"/>
      <c r="X119" s="9"/>
      <c r="Y119" s="9"/>
      <c r="Z119" s="9"/>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row>
    <row r="120" spans="2:66">
      <c r="B120" s="9"/>
      <c r="C120" s="9"/>
      <c r="D120" s="9"/>
      <c r="E120" s="9"/>
      <c r="F120" s="9"/>
      <c r="G120" s="9"/>
      <c r="H120" s="9"/>
      <c r="I120" s="9"/>
      <c r="J120" s="9"/>
      <c r="K120" s="9"/>
      <c r="L120" s="9"/>
      <c r="M120" s="9"/>
      <c r="N120" s="9"/>
      <c r="O120" s="9"/>
      <c r="P120" s="9"/>
      <c r="Q120" s="9"/>
      <c r="R120" s="9"/>
      <c r="S120" s="9"/>
      <c r="T120" s="9"/>
      <c r="U120" s="9"/>
      <c r="V120" s="9"/>
      <c r="W120" s="9"/>
      <c r="X120" s="9"/>
      <c r="Y120" s="9"/>
      <c r="Z120" s="9"/>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row>
    <row r="121" spans="2:66">
      <c r="B121" s="9"/>
      <c r="C121" s="9"/>
      <c r="D121" s="9"/>
      <c r="E121" s="9"/>
      <c r="F121" s="9"/>
      <c r="G121" s="9"/>
      <c r="H121" s="9"/>
      <c r="I121" s="9"/>
      <c r="J121" s="9"/>
      <c r="K121" s="9"/>
      <c r="L121" s="9"/>
      <c r="M121" s="9"/>
      <c r="N121" s="9"/>
      <c r="O121" s="9"/>
      <c r="P121" s="9"/>
      <c r="Q121" s="9"/>
      <c r="R121" s="9"/>
      <c r="S121" s="9"/>
      <c r="T121" s="9"/>
      <c r="U121" s="9"/>
      <c r="V121" s="9"/>
      <c r="W121" s="9"/>
      <c r="X121" s="9"/>
      <c r="Y121" s="9"/>
      <c r="Z121" s="9"/>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row>
    <row r="122" spans="2:66">
      <c r="B122" s="9"/>
      <c r="C122" s="9"/>
      <c r="D122" s="9"/>
      <c r="E122" s="9"/>
      <c r="F122" s="9"/>
      <c r="G122" s="9"/>
      <c r="H122" s="9"/>
      <c r="I122" s="9"/>
      <c r="J122" s="9"/>
      <c r="K122" s="9"/>
      <c r="L122" s="9"/>
      <c r="M122" s="9"/>
      <c r="N122" s="9"/>
      <c r="O122" s="9"/>
      <c r="P122" s="9"/>
      <c r="Q122" s="9"/>
      <c r="R122" s="9"/>
      <c r="S122" s="9"/>
      <c r="T122" s="9"/>
      <c r="U122" s="9"/>
      <c r="V122" s="9"/>
      <c r="W122" s="9"/>
      <c r="X122" s="9"/>
      <c r="Y122" s="9"/>
      <c r="Z122" s="9"/>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row>
    <row r="123" spans="2:66">
      <c r="B123" s="9"/>
      <c r="C123" s="9"/>
      <c r="D123" s="9"/>
      <c r="E123" s="9"/>
      <c r="F123" s="9"/>
      <c r="G123" s="9"/>
      <c r="H123" s="9"/>
      <c r="I123" s="9"/>
      <c r="J123" s="9"/>
      <c r="K123" s="9"/>
      <c r="L123" s="9"/>
      <c r="M123" s="9"/>
      <c r="N123" s="9"/>
      <c r="O123" s="9"/>
      <c r="P123" s="9"/>
      <c r="Q123" s="9"/>
      <c r="R123" s="9"/>
      <c r="S123" s="9"/>
      <c r="T123" s="9"/>
      <c r="U123" s="9"/>
      <c r="V123" s="9"/>
      <c r="W123" s="9"/>
      <c r="X123" s="9"/>
      <c r="Y123" s="9"/>
      <c r="Z123" s="9"/>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row>
    <row r="124" spans="2:66">
      <c r="B124" s="9"/>
      <c r="C124" s="9"/>
      <c r="D124" s="9"/>
      <c r="E124" s="9"/>
      <c r="F124" s="9"/>
      <c r="G124" s="9"/>
      <c r="H124" s="9"/>
      <c r="I124" s="9"/>
      <c r="J124" s="9"/>
      <c r="K124" s="9"/>
      <c r="L124" s="9"/>
      <c r="M124" s="9"/>
      <c r="N124" s="9"/>
      <c r="O124" s="9"/>
      <c r="P124" s="9"/>
      <c r="Q124" s="9"/>
      <c r="R124" s="9"/>
      <c r="S124" s="9"/>
      <c r="T124" s="9"/>
      <c r="U124" s="9"/>
      <c r="V124" s="9"/>
      <c r="W124" s="9"/>
      <c r="X124" s="9"/>
      <c r="Y124" s="9"/>
      <c r="Z124" s="9"/>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row>
    <row r="125" spans="2:66">
      <c r="B125" s="9"/>
      <c r="C125" s="9"/>
      <c r="D125" s="9"/>
      <c r="E125" s="9"/>
      <c r="F125" s="9"/>
      <c r="G125" s="9"/>
      <c r="H125" s="9"/>
      <c r="I125" s="9"/>
      <c r="J125" s="9"/>
      <c r="K125" s="9"/>
      <c r="L125" s="9"/>
      <c r="M125" s="9"/>
      <c r="N125" s="9"/>
      <c r="O125" s="9"/>
      <c r="P125" s="9"/>
      <c r="Q125" s="9"/>
      <c r="R125" s="9"/>
      <c r="S125" s="9"/>
      <c r="T125" s="9"/>
      <c r="U125" s="9"/>
      <c r="V125" s="9"/>
      <c r="W125" s="9"/>
      <c r="X125" s="9"/>
      <c r="Y125" s="9"/>
      <c r="Z125" s="9"/>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row>
    <row r="126" spans="2:66">
      <c r="B126" s="9"/>
      <c r="C126" s="9"/>
      <c r="D126" s="9"/>
      <c r="E126" s="9"/>
      <c r="F126" s="9"/>
      <c r="G126" s="9"/>
      <c r="H126" s="9"/>
      <c r="I126" s="9"/>
      <c r="J126" s="9"/>
      <c r="K126" s="9"/>
      <c r="L126" s="9"/>
      <c r="M126" s="9"/>
      <c r="N126" s="9"/>
      <c r="O126" s="9"/>
      <c r="P126" s="9"/>
      <c r="Q126" s="9"/>
      <c r="R126" s="9"/>
      <c r="S126" s="9"/>
      <c r="T126" s="9"/>
      <c r="U126" s="9"/>
      <c r="V126" s="9"/>
      <c r="W126" s="9"/>
      <c r="X126" s="9"/>
      <c r="Y126" s="9"/>
      <c r="Z126" s="9"/>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row>
    <row r="127" spans="2:66">
      <c r="B127" s="9"/>
      <c r="C127" s="9"/>
      <c r="D127" s="9"/>
      <c r="E127" s="9"/>
      <c r="F127" s="9"/>
      <c r="G127" s="9"/>
      <c r="H127" s="9"/>
      <c r="I127" s="9"/>
      <c r="J127" s="9"/>
      <c r="K127" s="9"/>
      <c r="L127" s="9"/>
      <c r="M127" s="9"/>
      <c r="N127" s="9"/>
      <c r="O127" s="9"/>
      <c r="P127" s="9"/>
      <c r="Q127" s="9"/>
      <c r="R127" s="9"/>
      <c r="S127" s="9"/>
      <c r="T127" s="9"/>
      <c r="U127" s="9"/>
      <c r="V127" s="9"/>
      <c r="W127" s="9"/>
      <c r="X127" s="9"/>
      <c r="Y127" s="9"/>
      <c r="Z127" s="9"/>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row>
    <row r="128" spans="2:66">
      <c r="B128" s="9"/>
      <c r="C128" s="9"/>
      <c r="D128" s="9"/>
      <c r="E128" s="9"/>
      <c r="F128" s="9"/>
      <c r="G128" s="9"/>
      <c r="H128" s="9"/>
      <c r="I128" s="9"/>
      <c r="J128" s="9"/>
      <c r="K128" s="9"/>
      <c r="L128" s="9"/>
      <c r="M128" s="9"/>
      <c r="N128" s="9"/>
      <c r="O128" s="9"/>
      <c r="P128" s="9"/>
      <c r="Q128" s="9"/>
      <c r="R128" s="9"/>
      <c r="S128" s="9"/>
      <c r="T128" s="9"/>
      <c r="U128" s="9"/>
      <c r="V128" s="9"/>
      <c r="W128" s="9"/>
      <c r="X128" s="9"/>
      <c r="Y128" s="9"/>
      <c r="Z128" s="9"/>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row>
    <row r="129" spans="2:66">
      <c r="B129" s="9"/>
      <c r="C129" s="9"/>
      <c r="D129" s="9"/>
      <c r="E129" s="9"/>
      <c r="F129" s="9"/>
      <c r="G129" s="9"/>
      <c r="H129" s="9"/>
      <c r="I129" s="9"/>
      <c r="J129" s="9"/>
      <c r="K129" s="9"/>
      <c r="L129" s="9"/>
      <c r="M129" s="9"/>
      <c r="N129" s="9"/>
      <c r="O129" s="9"/>
      <c r="P129" s="9"/>
      <c r="Q129" s="9"/>
      <c r="R129" s="9"/>
      <c r="S129" s="9"/>
      <c r="T129" s="9"/>
      <c r="U129" s="9"/>
      <c r="V129" s="9"/>
      <c r="W129" s="9"/>
      <c r="X129" s="9"/>
      <c r="Y129" s="9"/>
      <c r="Z129" s="9"/>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row>
    <row r="130" spans="2:66">
      <c r="B130" s="9"/>
      <c r="C130" s="9"/>
      <c r="D130" s="9"/>
      <c r="E130" s="9"/>
      <c r="F130" s="9"/>
      <c r="G130" s="9"/>
      <c r="H130" s="9"/>
      <c r="I130" s="9"/>
      <c r="J130" s="9"/>
      <c r="K130" s="9"/>
      <c r="L130" s="9"/>
      <c r="M130" s="9"/>
      <c r="N130" s="9"/>
      <c r="O130" s="9"/>
      <c r="P130" s="9"/>
      <c r="Q130" s="9"/>
      <c r="R130" s="9"/>
      <c r="S130" s="9"/>
      <c r="T130" s="9"/>
      <c r="U130" s="9"/>
      <c r="V130" s="9"/>
      <c r="W130" s="9"/>
      <c r="X130" s="9"/>
      <c r="Y130" s="9"/>
      <c r="Z130" s="9"/>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row>
    <row r="131" spans="2:66">
      <c r="B131" s="9"/>
      <c r="C131" s="9"/>
      <c r="D131" s="9"/>
      <c r="E131" s="9"/>
      <c r="F131" s="9"/>
      <c r="G131" s="9"/>
      <c r="H131" s="9"/>
      <c r="I131" s="9"/>
      <c r="J131" s="9"/>
      <c r="K131" s="9"/>
      <c r="L131" s="9"/>
      <c r="M131" s="9"/>
      <c r="N131" s="9"/>
      <c r="O131" s="9"/>
      <c r="P131" s="9"/>
      <c r="Q131" s="9"/>
      <c r="R131" s="9"/>
      <c r="S131" s="9"/>
      <c r="T131" s="9"/>
      <c r="U131" s="9"/>
      <c r="V131" s="9"/>
      <c r="W131" s="9"/>
      <c r="X131" s="9"/>
      <c r="Y131" s="9"/>
      <c r="Z131" s="9"/>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row>
    <row r="132" spans="2:66">
      <c r="B132" s="9"/>
      <c r="C132" s="9"/>
      <c r="D132" s="9"/>
      <c r="E132" s="9"/>
      <c r="F132" s="9"/>
      <c r="G132" s="9"/>
      <c r="H132" s="9"/>
      <c r="I132" s="9"/>
      <c r="J132" s="9"/>
      <c r="K132" s="9"/>
      <c r="L132" s="9"/>
      <c r="M132" s="9"/>
      <c r="N132" s="9"/>
      <c r="O132" s="9"/>
      <c r="P132" s="9"/>
      <c r="Q132" s="9"/>
      <c r="R132" s="9"/>
      <c r="S132" s="9"/>
      <c r="T132" s="9"/>
      <c r="U132" s="9"/>
      <c r="V132" s="9"/>
      <c r="W132" s="9"/>
      <c r="X132" s="9"/>
      <c r="Y132" s="9"/>
      <c r="Z132" s="9"/>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row>
    <row r="133" spans="2:66">
      <c r="B133" s="9"/>
      <c r="C133" s="9"/>
      <c r="D133" s="9"/>
      <c r="E133" s="9"/>
      <c r="F133" s="9"/>
      <c r="G133" s="9"/>
      <c r="H133" s="9"/>
      <c r="I133" s="9"/>
      <c r="J133" s="9"/>
      <c r="K133" s="9"/>
      <c r="L133" s="9"/>
      <c r="M133" s="9"/>
      <c r="N133" s="9"/>
      <c r="O133" s="9"/>
      <c r="P133" s="9"/>
      <c r="Q133" s="9"/>
      <c r="R133" s="9"/>
      <c r="S133" s="9"/>
      <c r="T133" s="9"/>
      <c r="U133" s="9"/>
      <c r="V133" s="9"/>
      <c r="W133" s="9"/>
      <c r="X133" s="9"/>
      <c r="Y133" s="9"/>
      <c r="Z133" s="9"/>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row>
    <row r="134" spans="2:66">
      <c r="B134" s="9"/>
      <c r="C134" s="9"/>
      <c r="D134" s="9"/>
      <c r="E134" s="9"/>
      <c r="F134" s="9"/>
      <c r="G134" s="9"/>
      <c r="H134" s="9"/>
      <c r="I134" s="9"/>
      <c r="J134" s="9"/>
      <c r="K134" s="9"/>
      <c r="L134" s="9"/>
      <c r="M134" s="9"/>
      <c r="N134" s="9"/>
      <c r="O134" s="9"/>
      <c r="P134" s="9"/>
      <c r="Q134" s="9"/>
      <c r="R134" s="9"/>
      <c r="S134" s="9"/>
      <c r="T134" s="9"/>
      <c r="U134" s="9"/>
      <c r="V134" s="9"/>
      <c r="W134" s="9"/>
      <c r="X134" s="9"/>
      <c r="Y134" s="9"/>
      <c r="Z134" s="9"/>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row>
    <row r="135" spans="2:66">
      <c r="B135" s="9"/>
      <c r="C135" s="9"/>
      <c r="D135" s="9"/>
      <c r="E135" s="9"/>
      <c r="F135" s="9"/>
      <c r="G135" s="9"/>
      <c r="H135" s="9"/>
      <c r="I135" s="9"/>
      <c r="J135" s="9"/>
      <c r="K135" s="9"/>
      <c r="L135" s="9"/>
      <c r="M135" s="9"/>
      <c r="N135" s="9"/>
      <c r="O135" s="9"/>
      <c r="P135" s="9"/>
      <c r="Q135" s="9"/>
      <c r="R135" s="9"/>
      <c r="S135" s="9"/>
      <c r="T135" s="9"/>
      <c r="U135" s="9"/>
      <c r="V135" s="9"/>
      <c r="W135" s="9"/>
      <c r="X135" s="9"/>
      <c r="Y135" s="9"/>
      <c r="Z135" s="9"/>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row>
    <row r="136" spans="2:66">
      <c r="B136" s="9"/>
      <c r="C136" s="9"/>
      <c r="D136" s="9"/>
      <c r="E136" s="9"/>
      <c r="F136" s="9"/>
      <c r="G136" s="9"/>
      <c r="H136" s="9"/>
      <c r="I136" s="9"/>
      <c r="J136" s="9"/>
      <c r="K136" s="9"/>
      <c r="L136" s="9"/>
      <c r="M136" s="9"/>
      <c r="N136" s="9"/>
      <c r="O136" s="9"/>
      <c r="P136" s="9"/>
      <c r="Q136" s="9"/>
      <c r="R136" s="9"/>
      <c r="S136" s="9"/>
      <c r="T136" s="9"/>
      <c r="U136" s="9"/>
      <c r="V136" s="9"/>
      <c r="W136" s="9"/>
      <c r="X136" s="9"/>
      <c r="Y136" s="9"/>
      <c r="Z136" s="9"/>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row>
    <row r="137" spans="2:66">
      <c r="B137" s="9"/>
      <c r="C137" s="9"/>
      <c r="D137" s="9"/>
      <c r="E137" s="9"/>
      <c r="F137" s="9"/>
      <c r="G137" s="9"/>
      <c r="H137" s="9"/>
      <c r="I137" s="9"/>
      <c r="J137" s="9"/>
      <c r="K137" s="9"/>
      <c r="L137" s="9"/>
      <c r="M137" s="9"/>
      <c r="N137" s="9"/>
      <c r="O137" s="9"/>
      <c r="P137" s="9"/>
      <c r="Q137" s="9"/>
      <c r="R137" s="9"/>
      <c r="S137" s="9"/>
      <c r="T137" s="9"/>
      <c r="U137" s="9"/>
      <c r="V137" s="9"/>
      <c r="W137" s="9"/>
      <c r="X137" s="9"/>
      <c r="Y137" s="9"/>
      <c r="Z137" s="9"/>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row>
    <row r="138" spans="2:66">
      <c r="B138" s="9"/>
      <c r="C138" s="9"/>
      <c r="D138" s="9"/>
      <c r="E138" s="9"/>
      <c r="F138" s="9"/>
      <c r="G138" s="9"/>
      <c r="H138" s="9"/>
      <c r="I138" s="9"/>
      <c r="J138" s="9"/>
      <c r="K138" s="9"/>
      <c r="L138" s="9"/>
      <c r="M138" s="9"/>
      <c r="N138" s="9"/>
      <c r="O138" s="9"/>
      <c r="P138" s="9"/>
      <c r="Q138" s="9"/>
      <c r="R138" s="9"/>
      <c r="S138" s="9"/>
      <c r="T138" s="9"/>
      <c r="U138" s="9"/>
      <c r="V138" s="9"/>
      <c r="W138" s="9"/>
      <c r="X138" s="9"/>
      <c r="Y138" s="9"/>
      <c r="Z138" s="9"/>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row>
    <row r="139" spans="2:66">
      <c r="B139" s="9"/>
      <c r="C139" s="9"/>
      <c r="D139" s="9"/>
      <c r="E139" s="9"/>
      <c r="F139" s="9"/>
      <c r="G139" s="9"/>
      <c r="H139" s="9"/>
      <c r="I139" s="9"/>
      <c r="J139" s="9"/>
      <c r="K139" s="9"/>
      <c r="L139" s="9"/>
      <c r="M139" s="9"/>
      <c r="N139" s="9"/>
      <c r="O139" s="9"/>
      <c r="P139" s="9"/>
      <c r="Q139" s="9"/>
      <c r="R139" s="9"/>
      <c r="S139" s="9"/>
      <c r="T139" s="9"/>
      <c r="U139" s="9"/>
      <c r="V139" s="9"/>
      <c r="W139" s="9"/>
      <c r="X139" s="9"/>
      <c r="Y139" s="9"/>
      <c r="Z139" s="9"/>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row>
    <row r="140" spans="2:66">
      <c r="B140" s="9"/>
      <c r="C140" s="9"/>
      <c r="D140" s="9"/>
      <c r="E140" s="9"/>
      <c r="F140" s="9"/>
      <c r="G140" s="9"/>
      <c r="H140" s="9"/>
      <c r="I140" s="9"/>
      <c r="J140" s="9"/>
      <c r="K140" s="9"/>
      <c r="L140" s="9"/>
      <c r="M140" s="9"/>
      <c r="N140" s="9"/>
      <c r="O140" s="9"/>
      <c r="P140" s="9"/>
      <c r="Q140" s="9"/>
      <c r="R140" s="9"/>
      <c r="S140" s="9"/>
      <c r="T140" s="9"/>
      <c r="U140" s="9"/>
      <c r="V140" s="9"/>
      <c r="W140" s="9"/>
      <c r="X140" s="9"/>
      <c r="Y140" s="9"/>
      <c r="Z140" s="9"/>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row>
    <row r="141" spans="2:66">
      <c r="B141" s="9"/>
      <c r="C141" s="9"/>
      <c r="D141" s="9"/>
      <c r="E141" s="9"/>
      <c r="F141" s="9"/>
      <c r="G141" s="9"/>
      <c r="H141" s="9"/>
      <c r="I141" s="9"/>
      <c r="J141" s="9"/>
      <c r="K141" s="9"/>
      <c r="L141" s="9"/>
      <c r="M141" s="9"/>
      <c r="N141" s="9"/>
      <c r="O141" s="9"/>
      <c r="P141" s="9"/>
      <c r="Q141" s="9"/>
      <c r="R141" s="9"/>
      <c r="S141" s="9"/>
      <c r="T141" s="9"/>
      <c r="U141" s="9"/>
      <c r="V141" s="9"/>
      <c r="W141" s="9"/>
      <c r="X141" s="9"/>
      <c r="Y141" s="9"/>
      <c r="Z141" s="9"/>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row>
    <row r="142" spans="2:66">
      <c r="B142" s="9"/>
      <c r="C142" s="9"/>
      <c r="D142" s="9"/>
      <c r="E142" s="9"/>
      <c r="F142" s="9"/>
      <c r="G142" s="9"/>
      <c r="H142" s="9"/>
      <c r="I142" s="9"/>
      <c r="J142" s="9"/>
      <c r="K142" s="9"/>
      <c r="L142" s="9"/>
      <c r="M142" s="9"/>
      <c r="N142" s="9"/>
      <c r="O142" s="9"/>
      <c r="P142" s="9"/>
      <c r="Q142" s="9"/>
      <c r="R142" s="9"/>
      <c r="S142" s="9"/>
      <c r="T142" s="9"/>
      <c r="U142" s="9"/>
      <c r="V142" s="9"/>
      <c r="W142" s="9"/>
      <c r="X142" s="9"/>
      <c r="Y142" s="9"/>
      <c r="Z142" s="9"/>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row>
    <row r="143" spans="2:66">
      <c r="B143" s="9"/>
      <c r="C143" s="9"/>
      <c r="D143" s="9"/>
      <c r="E143" s="9"/>
      <c r="F143" s="9"/>
      <c r="G143" s="9"/>
      <c r="H143" s="9"/>
      <c r="I143" s="9"/>
      <c r="J143" s="9"/>
      <c r="K143" s="9"/>
      <c r="L143" s="9"/>
      <c r="M143" s="9"/>
      <c r="N143" s="9"/>
      <c r="O143" s="9"/>
      <c r="P143" s="9"/>
      <c r="Q143" s="9"/>
      <c r="R143" s="9"/>
      <c r="S143" s="9"/>
      <c r="T143" s="9"/>
      <c r="U143" s="9"/>
      <c r="V143" s="9"/>
      <c r="W143" s="9"/>
      <c r="X143" s="9"/>
      <c r="Y143" s="9"/>
      <c r="Z143" s="9"/>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row>
    <row r="144" spans="2:66">
      <c r="B144" s="9"/>
      <c r="C144" s="9"/>
      <c r="D144" s="9"/>
      <c r="E144" s="9"/>
      <c r="F144" s="9"/>
      <c r="G144" s="9"/>
      <c r="H144" s="9"/>
      <c r="I144" s="9"/>
      <c r="J144" s="9"/>
      <c r="K144" s="9"/>
      <c r="L144" s="9"/>
      <c r="M144" s="9"/>
      <c r="N144" s="9"/>
      <c r="O144" s="9"/>
      <c r="P144" s="9"/>
      <c r="Q144" s="9"/>
      <c r="R144" s="9"/>
      <c r="S144" s="9"/>
      <c r="T144" s="9"/>
      <c r="U144" s="9"/>
      <c r="V144" s="9"/>
      <c r="W144" s="9"/>
      <c r="X144" s="9"/>
      <c r="Y144" s="9"/>
      <c r="Z144" s="9"/>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row>
    <row r="145" spans="2:66">
      <c r="B145" s="9"/>
      <c r="C145" s="9"/>
      <c r="D145" s="9"/>
      <c r="E145" s="9"/>
      <c r="F145" s="9"/>
      <c r="G145" s="9"/>
      <c r="H145" s="9"/>
      <c r="I145" s="9"/>
      <c r="J145" s="9"/>
      <c r="K145" s="9"/>
      <c r="L145" s="9"/>
      <c r="M145" s="9"/>
      <c r="N145" s="9"/>
      <c r="O145" s="9"/>
      <c r="P145" s="9"/>
      <c r="Q145" s="9"/>
      <c r="R145" s="9"/>
      <c r="S145" s="9"/>
      <c r="T145" s="9"/>
      <c r="U145" s="9"/>
      <c r="V145" s="9"/>
      <c r="W145" s="9"/>
      <c r="X145" s="9"/>
      <c r="Y145" s="9"/>
      <c r="Z145" s="9"/>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row>
    <row r="146" spans="2:66">
      <c r="B146" s="9"/>
      <c r="C146" s="9"/>
      <c r="D146" s="9"/>
      <c r="E146" s="9"/>
      <c r="F146" s="9"/>
      <c r="G146" s="9"/>
      <c r="H146" s="9"/>
      <c r="I146" s="9"/>
      <c r="J146" s="9"/>
      <c r="K146" s="9"/>
      <c r="L146" s="9"/>
      <c r="M146" s="9"/>
      <c r="N146" s="9"/>
      <c r="O146" s="9"/>
      <c r="P146" s="9"/>
      <c r="Q146" s="9"/>
      <c r="R146" s="9"/>
      <c r="S146" s="9"/>
      <c r="T146" s="9"/>
      <c r="U146" s="9"/>
      <c r="V146" s="9"/>
      <c r="W146" s="9"/>
      <c r="X146" s="9"/>
      <c r="Y146" s="9"/>
      <c r="Z146" s="9"/>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row>
    <row r="147" spans="2:66">
      <c r="B147" s="9"/>
      <c r="C147" s="9"/>
      <c r="D147" s="9"/>
      <c r="E147" s="9"/>
      <c r="F147" s="9"/>
      <c r="G147" s="9"/>
      <c r="H147" s="9"/>
      <c r="I147" s="9"/>
      <c r="J147" s="9"/>
      <c r="K147" s="9"/>
      <c r="L147" s="9"/>
      <c r="M147" s="9"/>
      <c r="N147" s="9"/>
      <c r="O147" s="9"/>
      <c r="P147" s="9"/>
      <c r="Q147" s="9"/>
      <c r="R147" s="9"/>
      <c r="S147" s="9"/>
      <c r="T147" s="9"/>
      <c r="U147" s="9"/>
      <c r="V147" s="9"/>
      <c r="W147" s="9"/>
      <c r="X147" s="9"/>
      <c r="Y147" s="9"/>
      <c r="Z147" s="9"/>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row>
    <row r="148" spans="2:66">
      <c r="B148" s="9"/>
      <c r="C148" s="9"/>
      <c r="D148" s="9"/>
      <c r="E148" s="9"/>
      <c r="F148" s="9"/>
      <c r="G148" s="9"/>
      <c r="H148" s="9"/>
      <c r="I148" s="9"/>
      <c r="J148" s="9"/>
      <c r="K148" s="9"/>
      <c r="L148" s="9"/>
      <c r="M148" s="9"/>
      <c r="N148" s="9"/>
      <c r="O148" s="9"/>
      <c r="P148" s="9"/>
      <c r="Q148" s="9"/>
      <c r="R148" s="9"/>
      <c r="S148" s="9"/>
      <c r="T148" s="9"/>
      <c r="U148" s="9"/>
      <c r="V148" s="9"/>
      <c r="W148" s="9"/>
      <c r="X148" s="9"/>
      <c r="Y148" s="9"/>
      <c r="Z148" s="9"/>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row>
    <row r="149" spans="2:66">
      <c r="B149" s="9"/>
      <c r="C149" s="9"/>
      <c r="D149" s="9"/>
      <c r="E149" s="9"/>
      <c r="F149" s="9"/>
      <c r="G149" s="9"/>
      <c r="H149" s="9"/>
      <c r="I149" s="9"/>
      <c r="J149" s="9"/>
      <c r="K149" s="9"/>
      <c r="L149" s="9"/>
      <c r="M149" s="9"/>
      <c r="N149" s="9"/>
      <c r="O149" s="9"/>
      <c r="P149" s="9"/>
      <c r="Q149" s="9"/>
      <c r="R149" s="9"/>
      <c r="S149" s="9"/>
      <c r="T149" s="9"/>
      <c r="U149" s="9"/>
      <c r="V149" s="9"/>
      <c r="W149" s="9"/>
      <c r="X149" s="9"/>
      <c r="Y149" s="9"/>
      <c r="Z149" s="9"/>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row>
    <row r="150" spans="2:66">
      <c r="B150" s="9"/>
      <c r="C150" s="9"/>
      <c r="D150" s="9"/>
      <c r="E150" s="9"/>
      <c r="F150" s="9"/>
      <c r="G150" s="9"/>
      <c r="H150" s="9"/>
      <c r="I150" s="9"/>
      <c r="J150" s="9"/>
      <c r="K150" s="9"/>
      <c r="L150" s="9"/>
      <c r="M150" s="9"/>
      <c r="N150" s="9"/>
      <c r="O150" s="9"/>
      <c r="P150" s="9"/>
      <c r="Q150" s="9"/>
      <c r="R150" s="9"/>
      <c r="S150" s="9"/>
      <c r="T150" s="9"/>
      <c r="U150" s="9"/>
      <c r="V150" s="9"/>
      <c r="W150" s="9"/>
      <c r="X150" s="9"/>
      <c r="Y150" s="9"/>
      <c r="Z150" s="9"/>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row>
    <row r="151" spans="2:66">
      <c r="B151" s="9"/>
      <c r="C151" s="9"/>
      <c r="D151" s="9"/>
      <c r="E151" s="9"/>
      <c r="F151" s="9"/>
      <c r="G151" s="9"/>
      <c r="H151" s="9"/>
      <c r="I151" s="9"/>
      <c r="J151" s="9"/>
      <c r="K151" s="9"/>
      <c r="L151" s="9"/>
      <c r="M151" s="9"/>
      <c r="N151" s="9"/>
      <c r="O151" s="9"/>
      <c r="P151" s="9"/>
      <c r="Q151" s="9"/>
      <c r="R151" s="9"/>
      <c r="S151" s="9"/>
      <c r="T151" s="9"/>
      <c r="U151" s="9"/>
      <c r="V151" s="9"/>
      <c r="W151" s="9"/>
      <c r="X151" s="9"/>
      <c r="Y151" s="9"/>
      <c r="Z151" s="9"/>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row>
    <row r="152" spans="2:66">
      <c r="B152" s="9"/>
      <c r="C152" s="9"/>
      <c r="D152" s="9"/>
      <c r="E152" s="9"/>
      <c r="F152" s="9"/>
      <c r="G152" s="9"/>
      <c r="H152" s="9"/>
      <c r="I152" s="9"/>
      <c r="J152" s="9"/>
      <c r="K152" s="9"/>
      <c r="L152" s="9"/>
      <c r="M152" s="9"/>
      <c r="N152" s="9"/>
      <c r="O152" s="9"/>
      <c r="P152" s="9"/>
      <c r="Q152" s="9"/>
      <c r="R152" s="9"/>
      <c r="S152" s="9"/>
      <c r="T152" s="9"/>
      <c r="U152" s="9"/>
      <c r="V152" s="9"/>
      <c r="W152" s="9"/>
      <c r="X152" s="9"/>
      <c r="Y152" s="9"/>
      <c r="Z152" s="9"/>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row>
    <row r="153" spans="2:66">
      <c r="B153" s="9"/>
      <c r="C153" s="9"/>
      <c r="D153" s="9"/>
      <c r="E153" s="9"/>
      <c r="F153" s="9"/>
      <c r="G153" s="9"/>
      <c r="H153" s="9"/>
      <c r="I153" s="9"/>
      <c r="J153" s="9"/>
      <c r="K153" s="9"/>
      <c r="L153" s="9"/>
      <c r="M153" s="9"/>
      <c r="N153" s="9"/>
      <c r="O153" s="9"/>
      <c r="P153" s="9"/>
      <c r="Q153" s="9"/>
      <c r="R153" s="9"/>
      <c r="S153" s="9"/>
      <c r="T153" s="9"/>
      <c r="U153" s="9"/>
      <c r="V153" s="9"/>
      <c r="W153" s="9"/>
      <c r="X153" s="9"/>
      <c r="Y153" s="9"/>
      <c r="Z153" s="9"/>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row>
    <row r="154" spans="2:66">
      <c r="B154" s="9"/>
      <c r="C154" s="9"/>
      <c r="D154" s="9"/>
      <c r="E154" s="9"/>
      <c r="F154" s="9"/>
      <c r="G154" s="9"/>
      <c r="H154" s="9"/>
      <c r="I154" s="9"/>
      <c r="J154" s="9"/>
      <c r="K154" s="9"/>
      <c r="L154" s="9"/>
      <c r="M154" s="9"/>
      <c r="N154" s="9"/>
      <c r="O154" s="9"/>
      <c r="P154" s="9"/>
      <c r="Q154" s="9"/>
      <c r="R154" s="9"/>
      <c r="S154" s="9"/>
      <c r="T154" s="9"/>
      <c r="U154" s="9"/>
      <c r="V154" s="9"/>
      <c r="W154" s="9"/>
      <c r="X154" s="9"/>
      <c r="Y154" s="9"/>
      <c r="Z154" s="9"/>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row>
    <row r="155" spans="2:66">
      <c r="B155" s="9"/>
      <c r="C155" s="9"/>
      <c r="D155" s="9"/>
      <c r="E155" s="9"/>
      <c r="F155" s="9"/>
      <c r="G155" s="9"/>
      <c r="H155" s="9"/>
      <c r="I155" s="9"/>
      <c r="J155" s="9"/>
      <c r="K155" s="9"/>
      <c r="L155" s="9"/>
      <c r="M155" s="9"/>
      <c r="N155" s="9"/>
      <c r="O155" s="9"/>
      <c r="P155" s="9"/>
      <c r="Q155" s="9"/>
      <c r="R155" s="9"/>
      <c r="S155" s="9"/>
      <c r="T155" s="9"/>
      <c r="U155" s="9"/>
      <c r="V155" s="9"/>
      <c r="W155" s="9"/>
      <c r="X155" s="9"/>
      <c r="Y155" s="9"/>
      <c r="Z155" s="9"/>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row>
    <row r="156" spans="2:66">
      <c r="B156" s="9"/>
      <c r="C156" s="9"/>
      <c r="D156" s="9"/>
      <c r="E156" s="9"/>
      <c r="F156" s="9"/>
      <c r="G156" s="9"/>
      <c r="H156" s="9"/>
      <c r="I156" s="9"/>
      <c r="J156" s="9"/>
      <c r="K156" s="9"/>
      <c r="L156" s="9"/>
      <c r="M156" s="9"/>
      <c r="N156" s="9"/>
      <c r="O156" s="9"/>
      <c r="P156" s="9"/>
      <c r="Q156" s="9"/>
      <c r="R156" s="9"/>
      <c r="S156" s="9"/>
      <c r="T156" s="9"/>
      <c r="U156" s="9"/>
      <c r="V156" s="9"/>
      <c r="W156" s="9"/>
      <c r="X156" s="9"/>
      <c r="Y156" s="9"/>
      <c r="Z156" s="9"/>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row>
    <row r="157" spans="2:66">
      <c r="B157" s="9"/>
      <c r="C157" s="9"/>
      <c r="D157" s="9"/>
      <c r="E157" s="9"/>
      <c r="F157" s="9"/>
      <c r="G157" s="9"/>
      <c r="H157" s="9"/>
      <c r="I157" s="9"/>
      <c r="J157" s="9"/>
      <c r="K157" s="9"/>
      <c r="L157" s="9"/>
      <c r="M157" s="9"/>
      <c r="N157" s="9"/>
      <c r="O157" s="9"/>
      <c r="P157" s="9"/>
      <c r="Q157" s="9"/>
      <c r="R157" s="9"/>
      <c r="S157" s="9"/>
      <c r="T157" s="9"/>
      <c r="U157" s="9"/>
      <c r="V157" s="9"/>
      <c r="W157" s="9"/>
      <c r="X157" s="9"/>
      <c r="Y157" s="9"/>
      <c r="Z157" s="9"/>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row>
    <row r="158" spans="2:66">
      <c r="B158" s="9"/>
      <c r="C158" s="9"/>
      <c r="D158" s="9"/>
      <c r="E158" s="9"/>
      <c r="F158" s="9"/>
      <c r="G158" s="9"/>
      <c r="H158" s="9"/>
      <c r="I158" s="9"/>
      <c r="J158" s="9"/>
      <c r="K158" s="9"/>
      <c r="L158" s="9"/>
      <c r="M158" s="9"/>
      <c r="N158" s="9"/>
      <c r="O158" s="9"/>
      <c r="P158" s="9"/>
      <c r="Q158" s="9"/>
      <c r="R158" s="9"/>
      <c r="S158" s="9"/>
      <c r="T158" s="9"/>
      <c r="U158" s="9"/>
      <c r="V158" s="9"/>
      <c r="W158" s="9"/>
      <c r="X158" s="9"/>
      <c r="Y158" s="9"/>
      <c r="Z158" s="9"/>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row>
    <row r="159" spans="2:66">
      <c r="B159" s="9"/>
      <c r="C159" s="9"/>
      <c r="D159" s="9"/>
      <c r="E159" s="9"/>
      <c r="F159" s="9"/>
      <c r="G159" s="9"/>
      <c r="H159" s="9"/>
      <c r="I159" s="9"/>
      <c r="J159" s="9"/>
      <c r="K159" s="9"/>
      <c r="L159" s="9"/>
      <c r="M159" s="9"/>
      <c r="N159" s="9"/>
      <c r="O159" s="9"/>
      <c r="P159" s="9"/>
      <c r="Q159" s="9"/>
      <c r="R159" s="9"/>
      <c r="S159" s="9"/>
      <c r="T159" s="9"/>
      <c r="U159" s="9"/>
      <c r="V159" s="9"/>
      <c r="W159" s="9"/>
      <c r="X159" s="9"/>
      <c r="Y159" s="9"/>
      <c r="Z159" s="9"/>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row>
    <row r="160" spans="2:66">
      <c r="B160" s="9"/>
      <c r="C160" s="9"/>
      <c r="D160" s="9"/>
      <c r="E160" s="9"/>
      <c r="F160" s="9"/>
      <c r="G160" s="9"/>
      <c r="H160" s="9"/>
      <c r="I160" s="9"/>
      <c r="J160" s="9"/>
      <c r="K160" s="9"/>
      <c r="L160" s="9"/>
      <c r="M160" s="9"/>
      <c r="N160" s="9"/>
      <c r="O160" s="9"/>
      <c r="P160" s="9"/>
      <c r="Q160" s="9"/>
      <c r="R160" s="9"/>
      <c r="S160" s="9"/>
      <c r="T160" s="9"/>
      <c r="U160" s="9"/>
      <c r="V160" s="9"/>
      <c r="W160" s="9"/>
      <c r="X160" s="9"/>
      <c r="Y160" s="9"/>
      <c r="Z160" s="9"/>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row>
    <row r="161" spans="2:66">
      <c r="B161" s="9"/>
      <c r="C161" s="9"/>
      <c r="D161" s="9"/>
      <c r="E161" s="9"/>
      <c r="F161" s="9"/>
      <c r="G161" s="9"/>
      <c r="H161" s="9"/>
      <c r="I161" s="9"/>
      <c r="J161" s="9"/>
      <c r="K161" s="9"/>
      <c r="L161" s="9"/>
      <c r="M161" s="9"/>
      <c r="N161" s="9"/>
      <c r="O161" s="9"/>
      <c r="P161" s="9"/>
      <c r="Q161" s="9"/>
      <c r="R161" s="9"/>
      <c r="S161" s="9"/>
      <c r="T161" s="9"/>
      <c r="U161" s="9"/>
      <c r="V161" s="9"/>
      <c r="W161" s="9"/>
      <c r="X161" s="9"/>
      <c r="Y161" s="9"/>
      <c r="Z161" s="9"/>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row>
    <row r="162" spans="2:66">
      <c r="B162" s="9"/>
      <c r="C162" s="9"/>
      <c r="D162" s="9"/>
      <c r="E162" s="9"/>
      <c r="F162" s="9"/>
      <c r="G162" s="9"/>
      <c r="H162" s="9"/>
      <c r="I162" s="9"/>
      <c r="J162" s="9"/>
      <c r="K162" s="9"/>
      <c r="L162" s="9"/>
      <c r="M162" s="9"/>
      <c r="N162" s="9"/>
      <c r="O162" s="9"/>
      <c r="P162" s="9"/>
      <c r="Q162" s="9"/>
      <c r="R162" s="9"/>
      <c r="S162" s="9"/>
      <c r="T162" s="9"/>
      <c r="U162" s="9"/>
      <c r="V162" s="9"/>
      <c r="W162" s="9"/>
      <c r="X162" s="9"/>
      <c r="Y162" s="9"/>
      <c r="Z162" s="9"/>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row>
    <row r="163" spans="2:66">
      <c r="B163" s="9"/>
      <c r="C163" s="9"/>
      <c r="D163" s="9"/>
      <c r="E163" s="9"/>
      <c r="F163" s="9"/>
      <c r="G163" s="9"/>
      <c r="H163" s="9"/>
      <c r="I163" s="9"/>
      <c r="J163" s="9"/>
      <c r="K163" s="9"/>
      <c r="L163" s="9"/>
      <c r="M163" s="9"/>
      <c r="N163" s="9"/>
      <c r="O163" s="9"/>
      <c r="P163" s="9"/>
      <c r="Q163" s="9"/>
      <c r="R163" s="9"/>
      <c r="S163" s="9"/>
      <c r="T163" s="9"/>
      <c r="U163" s="9"/>
      <c r="V163" s="9"/>
      <c r="W163" s="9"/>
      <c r="X163" s="9"/>
      <c r="Y163" s="9"/>
      <c r="Z163" s="9"/>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row>
    <row r="164" spans="2:66">
      <c r="B164" s="9"/>
      <c r="C164" s="9"/>
      <c r="D164" s="9"/>
      <c r="E164" s="9"/>
      <c r="F164" s="9"/>
      <c r="G164" s="9"/>
      <c r="H164" s="9"/>
      <c r="I164" s="9"/>
      <c r="J164" s="9"/>
      <c r="K164" s="9"/>
      <c r="L164" s="9"/>
      <c r="M164" s="9"/>
      <c r="N164" s="9"/>
      <c r="O164" s="9"/>
      <c r="P164" s="9"/>
      <c r="Q164" s="9"/>
      <c r="R164" s="9"/>
      <c r="S164" s="9"/>
      <c r="T164" s="9"/>
      <c r="U164" s="9"/>
      <c r="V164" s="9"/>
      <c r="W164" s="9"/>
      <c r="X164" s="9"/>
      <c r="Y164" s="9"/>
      <c r="Z164" s="9"/>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row>
    <row r="165" spans="2:66">
      <c r="B165" s="9"/>
      <c r="C165" s="9"/>
      <c r="D165" s="9"/>
      <c r="E165" s="9"/>
      <c r="F165" s="9"/>
      <c r="G165" s="9"/>
      <c r="H165" s="9"/>
      <c r="I165" s="9"/>
      <c r="J165" s="9"/>
      <c r="K165" s="9"/>
      <c r="L165" s="9"/>
      <c r="M165" s="9"/>
      <c r="N165" s="9"/>
      <c r="O165" s="9"/>
      <c r="P165" s="9"/>
      <c r="Q165" s="9"/>
      <c r="R165" s="9"/>
      <c r="S165" s="9"/>
      <c r="T165" s="9"/>
      <c r="U165" s="9"/>
      <c r="V165" s="9"/>
      <c r="W165" s="9"/>
      <c r="X165" s="9"/>
      <c r="Y165" s="9"/>
      <c r="Z165" s="9"/>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row>
    <row r="166" spans="2:66">
      <c r="B166" s="9"/>
      <c r="C166" s="9"/>
      <c r="D166" s="9"/>
      <c r="E166" s="9"/>
      <c r="F166" s="9"/>
      <c r="G166" s="9"/>
      <c r="H166" s="9"/>
      <c r="I166" s="9"/>
      <c r="J166" s="9"/>
      <c r="K166" s="9"/>
      <c r="L166" s="9"/>
      <c r="M166" s="9"/>
      <c r="N166" s="9"/>
      <c r="O166" s="9"/>
      <c r="P166" s="9"/>
      <c r="Q166" s="9"/>
      <c r="R166" s="9"/>
      <c r="S166" s="9"/>
      <c r="T166" s="9"/>
      <c r="U166" s="9"/>
      <c r="V166" s="9"/>
      <c r="W166" s="9"/>
      <c r="X166" s="9"/>
      <c r="Y166" s="9"/>
      <c r="Z166" s="9"/>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row>
    <row r="167" spans="2:66">
      <c r="B167" s="9"/>
      <c r="C167" s="9"/>
      <c r="D167" s="9"/>
      <c r="E167" s="9"/>
      <c r="F167" s="9"/>
      <c r="G167" s="9"/>
      <c r="H167" s="9"/>
      <c r="I167" s="9"/>
      <c r="J167" s="9"/>
      <c r="K167" s="9"/>
      <c r="L167" s="9"/>
      <c r="M167" s="9"/>
      <c r="N167" s="9"/>
      <c r="O167" s="9"/>
      <c r="P167" s="9"/>
      <c r="Q167" s="9"/>
      <c r="R167" s="9"/>
      <c r="S167" s="9"/>
      <c r="T167" s="9"/>
      <c r="U167" s="9"/>
      <c r="V167" s="9"/>
      <c r="W167" s="9"/>
      <c r="X167" s="9"/>
      <c r="Y167" s="9"/>
      <c r="Z167" s="9"/>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row>
    <row r="168" spans="2:66">
      <c r="B168" s="9"/>
      <c r="C168" s="9"/>
      <c r="D168" s="9"/>
      <c r="E168" s="9"/>
      <c r="F168" s="9"/>
      <c r="G168" s="9"/>
      <c r="H168" s="9"/>
      <c r="I168" s="9"/>
      <c r="J168" s="9"/>
      <c r="K168" s="9"/>
      <c r="L168" s="9"/>
      <c r="M168" s="9"/>
      <c r="N168" s="9"/>
      <c r="O168" s="9"/>
      <c r="P168" s="9"/>
      <c r="Q168" s="9"/>
      <c r="R168" s="9"/>
      <c r="S168" s="9"/>
      <c r="T168" s="9"/>
      <c r="U168" s="9"/>
      <c r="V168" s="9"/>
      <c r="W168" s="9"/>
      <c r="X168" s="9"/>
      <c r="Y168" s="9"/>
      <c r="Z168" s="9"/>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row>
    <row r="169" spans="2:66">
      <c r="B169" s="9"/>
      <c r="C169" s="9"/>
      <c r="D169" s="9"/>
      <c r="E169" s="9"/>
      <c r="F169" s="9"/>
      <c r="G169" s="9"/>
      <c r="H169" s="9"/>
      <c r="I169" s="9"/>
      <c r="J169" s="9"/>
      <c r="K169" s="9"/>
      <c r="L169" s="9"/>
      <c r="M169" s="9"/>
      <c r="N169" s="9"/>
      <c r="O169" s="9"/>
      <c r="P169" s="9"/>
      <c r="Q169" s="9"/>
      <c r="R169" s="9"/>
      <c r="S169" s="9"/>
      <c r="T169" s="9"/>
      <c r="U169" s="9"/>
      <c r="V169" s="9"/>
      <c r="W169" s="9"/>
      <c r="X169" s="9"/>
      <c r="Y169" s="9"/>
      <c r="Z169" s="9"/>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row>
    <row r="170" spans="2:66">
      <c r="B170" s="9"/>
      <c r="C170" s="9"/>
      <c r="D170" s="9"/>
      <c r="E170" s="9"/>
      <c r="F170" s="9"/>
      <c r="G170" s="9"/>
      <c r="H170" s="9"/>
      <c r="I170" s="9"/>
      <c r="J170" s="9"/>
      <c r="K170" s="9"/>
      <c r="L170" s="9"/>
      <c r="M170" s="9"/>
      <c r="N170" s="9"/>
      <c r="O170" s="9"/>
      <c r="P170" s="9"/>
      <c r="Q170" s="9"/>
      <c r="R170" s="9"/>
      <c r="S170" s="9"/>
      <c r="T170" s="9"/>
      <c r="U170" s="9"/>
      <c r="V170" s="9"/>
      <c r="W170" s="9"/>
      <c r="X170" s="9"/>
      <c r="Y170" s="9"/>
      <c r="Z170" s="9"/>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row>
    <row r="171" spans="2:66">
      <c r="B171" s="9"/>
      <c r="C171" s="9"/>
      <c r="D171" s="9"/>
      <c r="E171" s="9"/>
      <c r="F171" s="9"/>
      <c r="G171" s="9"/>
      <c r="H171" s="9"/>
      <c r="I171" s="9"/>
      <c r="J171" s="9"/>
      <c r="K171" s="9"/>
      <c r="L171" s="9"/>
      <c r="M171" s="9"/>
      <c r="N171" s="9"/>
      <c r="O171" s="9"/>
      <c r="P171" s="9"/>
      <c r="Q171" s="9"/>
      <c r="R171" s="9"/>
      <c r="S171" s="9"/>
      <c r="T171" s="9"/>
      <c r="U171" s="9"/>
      <c r="V171" s="9"/>
      <c r="W171" s="9"/>
      <c r="X171" s="9"/>
      <c r="Y171" s="9"/>
      <c r="Z171" s="9"/>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row>
    <row r="172" spans="2:66">
      <c r="B172" s="9"/>
      <c r="C172" s="9"/>
      <c r="D172" s="9"/>
      <c r="E172" s="9"/>
      <c r="F172" s="9"/>
      <c r="G172" s="9"/>
      <c r="H172" s="9"/>
      <c r="I172" s="9"/>
      <c r="J172" s="9"/>
      <c r="K172" s="9"/>
      <c r="L172" s="9"/>
      <c r="M172" s="9"/>
      <c r="N172" s="9"/>
      <c r="O172" s="9"/>
      <c r="P172" s="9"/>
      <c r="Q172" s="9"/>
      <c r="R172" s="9"/>
      <c r="S172" s="9"/>
      <c r="T172" s="9"/>
      <c r="U172" s="9"/>
      <c r="V172" s="9"/>
      <c r="W172" s="9"/>
      <c r="X172" s="9"/>
      <c r="Y172" s="9"/>
      <c r="Z172" s="9"/>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row>
    <row r="173" spans="2:66">
      <c r="B173" s="9"/>
      <c r="C173" s="9"/>
      <c r="D173" s="9"/>
      <c r="E173" s="9"/>
      <c r="F173" s="9"/>
      <c r="G173" s="9"/>
      <c r="H173" s="9"/>
      <c r="I173" s="9"/>
      <c r="J173" s="9"/>
      <c r="K173" s="9"/>
      <c r="L173" s="9"/>
      <c r="M173" s="9"/>
      <c r="N173" s="9"/>
      <c r="O173" s="9"/>
      <c r="P173" s="9"/>
      <c r="Q173" s="9"/>
      <c r="R173" s="9"/>
      <c r="S173" s="9"/>
      <c r="T173" s="9"/>
      <c r="U173" s="9"/>
      <c r="V173" s="9"/>
      <c r="W173" s="9"/>
      <c r="X173" s="9"/>
      <c r="Y173" s="9"/>
      <c r="Z173" s="9"/>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row>
    <row r="174" spans="2:66">
      <c r="B174" s="9"/>
      <c r="C174" s="9"/>
      <c r="D174" s="9"/>
      <c r="E174" s="9"/>
      <c r="F174" s="9"/>
      <c r="G174" s="9"/>
      <c r="H174" s="9"/>
      <c r="I174" s="9"/>
      <c r="J174" s="9"/>
      <c r="K174" s="9"/>
      <c r="L174" s="9"/>
      <c r="M174" s="9"/>
      <c r="N174" s="9"/>
      <c r="O174" s="9"/>
      <c r="P174" s="9"/>
      <c r="Q174" s="9"/>
      <c r="R174" s="9"/>
      <c r="S174" s="9"/>
      <c r="T174" s="9"/>
      <c r="U174" s="9"/>
      <c r="V174" s="9"/>
      <c r="W174" s="9"/>
      <c r="X174" s="9"/>
      <c r="Y174" s="9"/>
      <c r="Z174" s="9"/>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row>
    <row r="175" spans="2:66">
      <c r="B175" s="9"/>
      <c r="C175" s="9"/>
      <c r="D175" s="9"/>
      <c r="E175" s="9"/>
      <c r="F175" s="9"/>
      <c r="G175" s="9"/>
      <c r="H175" s="9"/>
      <c r="I175" s="9"/>
      <c r="J175" s="9"/>
      <c r="K175" s="9"/>
      <c r="L175" s="9"/>
      <c r="M175" s="9"/>
      <c r="N175" s="9"/>
      <c r="O175" s="9"/>
      <c r="P175" s="9"/>
      <c r="Q175" s="9"/>
      <c r="R175" s="9"/>
      <c r="S175" s="9"/>
      <c r="T175" s="9"/>
      <c r="U175" s="9"/>
      <c r="V175" s="9"/>
      <c r="W175" s="9"/>
      <c r="X175" s="9"/>
      <c r="Y175" s="9"/>
      <c r="Z175" s="9"/>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row>
    <row r="176" spans="2:66">
      <c r="B176" s="9"/>
      <c r="C176" s="9"/>
      <c r="D176" s="9"/>
      <c r="E176" s="9"/>
      <c r="F176" s="9"/>
      <c r="G176" s="9"/>
      <c r="H176" s="9"/>
      <c r="I176" s="9"/>
      <c r="J176" s="9"/>
      <c r="K176" s="9"/>
      <c r="L176" s="9"/>
      <c r="M176" s="9"/>
      <c r="N176" s="9"/>
      <c r="O176" s="9"/>
      <c r="P176" s="9"/>
      <c r="Q176" s="9"/>
      <c r="R176" s="9"/>
      <c r="S176" s="9"/>
      <c r="T176" s="9"/>
      <c r="U176" s="9"/>
      <c r="V176" s="9"/>
      <c r="W176" s="9"/>
      <c r="X176" s="9"/>
      <c r="Y176" s="9"/>
      <c r="Z176" s="9"/>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row>
    <row r="177" spans="2:66">
      <c r="B177" s="9"/>
      <c r="C177" s="9"/>
      <c r="D177" s="9"/>
      <c r="E177" s="9"/>
      <c r="F177" s="9"/>
      <c r="G177" s="9"/>
      <c r="H177" s="9"/>
      <c r="I177" s="9"/>
      <c r="J177" s="9"/>
      <c r="K177" s="9"/>
      <c r="L177" s="9"/>
      <c r="M177" s="9"/>
      <c r="N177" s="9"/>
      <c r="O177" s="9"/>
      <c r="P177" s="9"/>
      <c r="Q177" s="9"/>
      <c r="R177" s="9"/>
      <c r="S177" s="9"/>
      <c r="T177" s="9"/>
      <c r="U177" s="9"/>
      <c r="V177" s="9"/>
      <c r="W177" s="9"/>
      <c r="X177" s="9"/>
      <c r="Y177" s="9"/>
      <c r="Z177" s="9"/>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row>
    <row r="178" spans="2:66">
      <c r="B178" s="9"/>
      <c r="C178" s="9"/>
      <c r="D178" s="9"/>
      <c r="E178" s="9"/>
      <c r="F178" s="9"/>
      <c r="G178" s="9"/>
      <c r="H178" s="9"/>
      <c r="I178" s="9"/>
      <c r="J178" s="9"/>
      <c r="K178" s="9"/>
      <c r="L178" s="9"/>
      <c r="M178" s="9"/>
      <c r="N178" s="9"/>
      <c r="O178" s="9"/>
      <c r="P178" s="9"/>
      <c r="Q178" s="9"/>
      <c r="R178" s="9"/>
      <c r="S178" s="9"/>
      <c r="T178" s="9"/>
      <c r="U178" s="9"/>
      <c r="V178" s="9"/>
      <c r="W178" s="9"/>
      <c r="X178" s="9"/>
      <c r="Y178" s="9"/>
      <c r="Z178" s="9"/>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row>
    <row r="179" spans="2:66">
      <c r="B179" s="9"/>
      <c r="C179" s="9"/>
      <c r="D179" s="9"/>
      <c r="E179" s="9"/>
      <c r="F179" s="9"/>
      <c r="G179" s="9"/>
      <c r="H179" s="9"/>
      <c r="I179" s="9"/>
      <c r="J179" s="9"/>
      <c r="K179" s="9"/>
      <c r="L179" s="9"/>
      <c r="M179" s="9"/>
      <c r="N179" s="9"/>
      <c r="O179" s="9"/>
      <c r="P179" s="9"/>
      <c r="Q179" s="9"/>
      <c r="R179" s="9"/>
      <c r="S179" s="9"/>
      <c r="T179" s="9"/>
      <c r="U179" s="9"/>
      <c r="V179" s="9"/>
      <c r="W179" s="9"/>
      <c r="X179" s="9"/>
      <c r="Y179" s="9"/>
      <c r="Z179" s="9"/>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row>
    <row r="180" spans="2:66">
      <c r="B180" s="9"/>
      <c r="C180" s="9"/>
      <c r="D180" s="9"/>
      <c r="E180" s="9"/>
      <c r="F180" s="9"/>
      <c r="G180" s="9"/>
      <c r="H180" s="9"/>
      <c r="I180" s="9"/>
      <c r="J180" s="9"/>
      <c r="K180" s="9"/>
      <c r="L180" s="9"/>
      <c r="M180" s="9"/>
      <c r="N180" s="9"/>
      <c r="O180" s="9"/>
      <c r="P180" s="9"/>
      <c r="Q180" s="9"/>
      <c r="R180" s="9"/>
      <c r="S180" s="9"/>
      <c r="T180" s="9"/>
      <c r="U180" s="9"/>
      <c r="V180" s="9"/>
      <c r="W180" s="9"/>
      <c r="X180" s="9"/>
      <c r="Y180" s="9"/>
      <c r="Z180" s="9"/>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row>
    <row r="181" spans="2:66">
      <c r="B181" s="9"/>
      <c r="C181" s="9"/>
      <c r="D181" s="9"/>
      <c r="E181" s="9"/>
      <c r="F181" s="9"/>
      <c r="G181" s="9"/>
      <c r="H181" s="9"/>
      <c r="I181" s="9"/>
      <c r="J181" s="9"/>
      <c r="K181" s="9"/>
      <c r="L181" s="9"/>
      <c r="M181" s="9"/>
      <c r="N181" s="9"/>
      <c r="O181" s="9"/>
      <c r="P181" s="9"/>
      <c r="Q181" s="9"/>
      <c r="R181" s="9"/>
      <c r="S181" s="9"/>
      <c r="T181" s="9"/>
      <c r="U181" s="9"/>
      <c r="V181" s="9"/>
      <c r="W181" s="9"/>
      <c r="X181" s="9"/>
      <c r="Y181" s="9"/>
      <c r="Z181" s="9"/>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row>
    <row r="182" spans="2:66">
      <c r="B182" s="9"/>
      <c r="C182" s="9"/>
      <c r="D182" s="9"/>
      <c r="E182" s="9"/>
      <c r="F182" s="9"/>
      <c r="G182" s="9"/>
      <c r="H182" s="9"/>
      <c r="I182" s="9"/>
      <c r="J182" s="9"/>
      <c r="K182" s="9"/>
      <c r="L182" s="9"/>
      <c r="M182" s="9"/>
      <c r="N182" s="9"/>
      <c r="O182" s="9"/>
      <c r="P182" s="9"/>
      <c r="Q182" s="9"/>
      <c r="R182" s="9"/>
      <c r="S182" s="9"/>
      <c r="T182" s="9"/>
      <c r="U182" s="9"/>
      <c r="V182" s="9"/>
      <c r="W182" s="9"/>
      <c r="X182" s="9"/>
      <c r="Y182" s="9"/>
      <c r="Z182" s="9"/>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row>
    <row r="183" spans="2:66">
      <c r="B183" s="9"/>
      <c r="C183" s="9"/>
      <c r="D183" s="9"/>
      <c r="E183" s="9"/>
      <c r="F183" s="9"/>
      <c r="G183" s="9"/>
      <c r="H183" s="9"/>
      <c r="I183" s="9"/>
      <c r="J183" s="9"/>
      <c r="K183" s="9"/>
      <c r="L183" s="9"/>
      <c r="M183" s="9"/>
      <c r="N183" s="9"/>
      <c r="O183" s="9"/>
      <c r="P183" s="9"/>
      <c r="Q183" s="9"/>
      <c r="R183" s="9"/>
      <c r="S183" s="9"/>
      <c r="T183" s="9"/>
      <c r="U183" s="9"/>
      <c r="V183" s="9"/>
      <c r="W183" s="9"/>
      <c r="X183" s="9"/>
      <c r="Y183" s="9"/>
      <c r="Z183" s="9"/>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row>
    <row r="184" spans="2:66">
      <c r="B184" s="9"/>
      <c r="C184" s="9"/>
      <c r="D184" s="9"/>
      <c r="E184" s="9"/>
      <c r="F184" s="9"/>
      <c r="G184" s="9"/>
      <c r="H184" s="9"/>
      <c r="I184" s="9"/>
      <c r="J184" s="9"/>
      <c r="K184" s="9"/>
      <c r="L184" s="9"/>
      <c r="M184" s="9"/>
      <c r="N184" s="9"/>
      <c r="O184" s="9"/>
      <c r="P184" s="9"/>
      <c r="Q184" s="9"/>
      <c r="R184" s="9"/>
      <c r="S184" s="9"/>
      <c r="T184" s="9"/>
      <c r="U184" s="9"/>
      <c r="V184" s="9"/>
      <c r="W184" s="9"/>
      <c r="X184" s="9"/>
      <c r="Y184" s="9"/>
      <c r="Z184" s="9"/>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row>
    <row r="185" spans="2:66">
      <c r="B185" s="9"/>
      <c r="C185" s="9"/>
      <c r="D185" s="9"/>
      <c r="E185" s="9"/>
      <c r="F185" s="9"/>
      <c r="G185" s="9"/>
      <c r="H185" s="9"/>
      <c r="I185" s="9"/>
      <c r="J185" s="9"/>
      <c r="K185" s="9"/>
      <c r="L185" s="9"/>
      <c r="M185" s="9"/>
      <c r="N185" s="9"/>
      <c r="O185" s="9"/>
      <c r="P185" s="9"/>
      <c r="Q185" s="9"/>
      <c r="R185" s="9"/>
      <c r="S185" s="9"/>
      <c r="T185" s="9"/>
      <c r="U185" s="9"/>
      <c r="V185" s="9"/>
      <c r="W185" s="9"/>
      <c r="X185" s="9"/>
      <c r="Y185" s="9"/>
      <c r="Z185" s="9"/>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row>
    <row r="186" spans="2:66">
      <c r="B186" s="9"/>
      <c r="C186" s="9"/>
      <c r="D186" s="9"/>
      <c r="E186" s="9"/>
      <c r="F186" s="9"/>
      <c r="G186" s="9"/>
      <c r="H186" s="9"/>
      <c r="I186" s="9"/>
      <c r="J186" s="9"/>
      <c r="K186" s="9"/>
      <c r="L186" s="9"/>
      <c r="M186" s="9"/>
      <c r="N186" s="9"/>
      <c r="O186" s="9"/>
      <c r="P186" s="9"/>
      <c r="Q186" s="9"/>
      <c r="R186" s="9"/>
      <c r="S186" s="9"/>
      <c r="T186" s="9"/>
      <c r="U186" s="9"/>
      <c r="V186" s="9"/>
      <c r="W186" s="9"/>
      <c r="X186" s="9"/>
      <c r="Y186" s="9"/>
      <c r="Z186" s="9"/>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row>
    <row r="187" spans="2:66">
      <c r="B187" s="9"/>
      <c r="C187" s="9"/>
      <c r="D187" s="9"/>
      <c r="E187" s="9"/>
      <c r="F187" s="9"/>
      <c r="G187" s="9"/>
      <c r="H187" s="9"/>
      <c r="I187" s="9"/>
      <c r="J187" s="9"/>
      <c r="K187" s="9"/>
      <c r="L187" s="9"/>
      <c r="M187" s="9"/>
      <c r="N187" s="9"/>
      <c r="O187" s="9"/>
      <c r="P187" s="9"/>
      <c r="Q187" s="9"/>
      <c r="R187" s="9"/>
      <c r="S187" s="9"/>
      <c r="T187" s="9"/>
      <c r="U187" s="9"/>
      <c r="V187" s="9"/>
      <c r="W187" s="9"/>
      <c r="X187" s="9"/>
      <c r="Y187" s="9"/>
      <c r="Z187" s="9"/>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row>
    <row r="188" spans="2:66">
      <c r="B188" s="9"/>
      <c r="C188" s="9"/>
      <c r="D188" s="9"/>
      <c r="E188" s="9"/>
      <c r="F188" s="9"/>
      <c r="G188" s="9"/>
      <c r="H188" s="9"/>
      <c r="I188" s="9"/>
      <c r="J188" s="9"/>
      <c r="K188" s="9"/>
      <c r="L188" s="9"/>
      <c r="M188" s="9"/>
      <c r="N188" s="9"/>
      <c r="O188" s="9"/>
      <c r="P188" s="9"/>
      <c r="Q188" s="9"/>
      <c r="R188" s="9"/>
      <c r="S188" s="9"/>
      <c r="T188" s="9"/>
      <c r="U188" s="9"/>
      <c r="V188" s="9"/>
      <c r="W188" s="9"/>
      <c r="X188" s="9"/>
      <c r="Y188" s="9"/>
      <c r="Z188" s="9"/>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row>
    <row r="189" spans="2:66">
      <c r="B189" s="9"/>
      <c r="C189" s="9"/>
      <c r="D189" s="9"/>
      <c r="E189" s="9"/>
      <c r="F189" s="9"/>
      <c r="G189" s="9"/>
      <c r="H189" s="9"/>
      <c r="I189" s="9"/>
      <c r="J189" s="9"/>
      <c r="K189" s="9"/>
      <c r="L189" s="9"/>
      <c r="M189" s="9"/>
      <c r="N189" s="9"/>
      <c r="O189" s="9"/>
      <c r="P189" s="9"/>
      <c r="Q189" s="9"/>
      <c r="R189" s="9"/>
      <c r="S189" s="9"/>
      <c r="T189" s="9"/>
      <c r="U189" s="9"/>
      <c r="V189" s="9"/>
      <c r="W189" s="9"/>
      <c r="X189" s="9"/>
      <c r="Y189" s="9"/>
      <c r="Z189" s="9"/>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row>
    <row r="190" spans="2:66">
      <c r="B190" s="9"/>
      <c r="C190" s="9"/>
      <c r="D190" s="9"/>
      <c r="E190" s="9"/>
      <c r="F190" s="9"/>
      <c r="G190" s="9"/>
      <c r="H190" s="9"/>
      <c r="I190" s="9"/>
      <c r="J190" s="9"/>
      <c r="K190" s="9"/>
      <c r="L190" s="9"/>
      <c r="M190" s="9"/>
      <c r="N190" s="9"/>
      <c r="O190" s="9"/>
      <c r="P190" s="9"/>
      <c r="Q190" s="9"/>
      <c r="R190" s="9"/>
      <c r="S190" s="9"/>
      <c r="T190" s="9"/>
      <c r="U190" s="9"/>
      <c r="V190" s="9"/>
      <c r="W190" s="9"/>
      <c r="X190" s="9"/>
      <c r="Y190" s="9"/>
      <c r="Z190" s="9"/>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row>
    <row r="191" spans="2:66">
      <c r="B191" s="9"/>
      <c r="C191" s="9"/>
      <c r="D191" s="9"/>
      <c r="E191" s="9"/>
      <c r="F191" s="9"/>
      <c r="G191" s="9"/>
      <c r="H191" s="9"/>
      <c r="I191" s="9"/>
      <c r="J191" s="9"/>
      <c r="K191" s="9"/>
      <c r="L191" s="9"/>
      <c r="M191" s="9"/>
      <c r="N191" s="9"/>
      <c r="O191" s="9"/>
      <c r="P191" s="9"/>
      <c r="Q191" s="9"/>
      <c r="R191" s="9"/>
      <c r="S191" s="9"/>
      <c r="T191" s="9"/>
      <c r="U191" s="9"/>
      <c r="V191" s="9"/>
      <c r="W191" s="9"/>
      <c r="X191" s="9"/>
      <c r="Y191" s="9"/>
      <c r="Z191" s="9"/>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row>
    <row r="192" spans="2:66">
      <c r="B192" s="9"/>
      <c r="C192" s="9"/>
      <c r="D192" s="9"/>
      <c r="E192" s="9"/>
      <c r="F192" s="9"/>
      <c r="G192" s="9"/>
      <c r="H192" s="9"/>
      <c r="I192" s="9"/>
      <c r="J192" s="9"/>
      <c r="K192" s="9"/>
      <c r="L192" s="9"/>
      <c r="M192" s="9"/>
      <c r="N192" s="9"/>
      <c r="O192" s="9"/>
      <c r="P192" s="9"/>
      <c r="Q192" s="9"/>
      <c r="R192" s="9"/>
      <c r="S192" s="9"/>
      <c r="T192" s="9"/>
      <c r="U192" s="9"/>
      <c r="V192" s="9"/>
      <c r="W192" s="9"/>
      <c r="X192" s="9"/>
      <c r="Y192" s="9"/>
      <c r="Z192" s="9"/>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row>
    <row r="193" spans="2:66">
      <c r="B193" s="9"/>
      <c r="C193" s="9"/>
      <c r="D193" s="9"/>
      <c r="E193" s="9"/>
      <c r="F193" s="9"/>
      <c r="G193" s="9"/>
      <c r="H193" s="9"/>
      <c r="I193" s="9"/>
      <c r="J193" s="9"/>
      <c r="K193" s="9"/>
      <c r="L193" s="9"/>
      <c r="M193" s="9"/>
      <c r="N193" s="9"/>
      <c r="O193" s="9"/>
      <c r="P193" s="9"/>
      <c r="Q193" s="9"/>
      <c r="R193" s="9"/>
      <c r="S193" s="9"/>
      <c r="T193" s="9"/>
      <c r="U193" s="9"/>
      <c r="V193" s="9"/>
      <c r="W193" s="9"/>
      <c r="X193" s="9"/>
      <c r="Y193" s="9"/>
      <c r="Z193" s="9"/>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row>
    <row r="194" spans="2:66">
      <c r="B194" s="9"/>
      <c r="C194" s="9"/>
      <c r="D194" s="9"/>
      <c r="E194" s="9"/>
      <c r="F194" s="9"/>
      <c r="G194" s="9"/>
      <c r="H194" s="9"/>
      <c r="I194" s="9"/>
      <c r="J194" s="9"/>
      <c r="K194" s="9"/>
      <c r="L194" s="9"/>
      <c r="M194" s="9"/>
      <c r="N194" s="9"/>
      <c r="O194" s="9"/>
      <c r="P194" s="9"/>
      <c r="Q194" s="9"/>
      <c r="R194" s="9"/>
      <c r="S194" s="9"/>
      <c r="T194" s="9"/>
      <c r="U194" s="9"/>
      <c r="V194" s="9"/>
      <c r="W194" s="9"/>
      <c r="X194" s="9"/>
      <c r="Y194" s="9"/>
      <c r="Z194" s="9"/>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row>
    <row r="195" spans="2:66">
      <c r="B195" s="9"/>
      <c r="C195" s="9"/>
      <c r="D195" s="9"/>
      <c r="E195" s="9"/>
      <c r="F195" s="9"/>
      <c r="G195" s="9"/>
      <c r="H195" s="9"/>
      <c r="I195" s="9"/>
      <c r="J195" s="9"/>
      <c r="K195" s="9"/>
      <c r="L195" s="9"/>
      <c r="M195" s="9"/>
      <c r="N195" s="9"/>
      <c r="O195" s="9"/>
      <c r="P195" s="9"/>
      <c r="Q195" s="9"/>
      <c r="R195" s="9"/>
      <c r="S195" s="9"/>
      <c r="T195" s="9"/>
      <c r="U195" s="9"/>
      <c r="V195" s="9"/>
      <c r="W195" s="9"/>
      <c r="X195" s="9"/>
      <c r="Y195" s="9"/>
      <c r="Z195" s="9"/>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row>
    <row r="196" spans="2:66">
      <c r="B196" s="9"/>
      <c r="C196" s="9"/>
      <c r="D196" s="9"/>
      <c r="E196" s="9"/>
      <c r="F196" s="9"/>
      <c r="G196" s="9"/>
      <c r="H196" s="9"/>
      <c r="I196" s="9"/>
      <c r="J196" s="9"/>
      <c r="K196" s="9"/>
      <c r="L196" s="9"/>
      <c r="M196" s="9"/>
      <c r="N196" s="9"/>
      <c r="O196" s="9"/>
      <c r="P196" s="9"/>
      <c r="Q196" s="9"/>
      <c r="R196" s="9"/>
      <c r="S196" s="9"/>
      <c r="T196" s="9"/>
      <c r="U196" s="9"/>
      <c r="V196" s="9"/>
      <c r="W196" s="9"/>
      <c r="X196" s="9"/>
      <c r="Y196" s="9"/>
      <c r="Z196" s="9"/>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row>
    <row r="197" spans="2:66">
      <c r="B197" s="9"/>
      <c r="C197" s="9"/>
      <c r="D197" s="9"/>
      <c r="E197" s="9"/>
      <c r="F197" s="9"/>
      <c r="G197" s="9"/>
      <c r="H197" s="9"/>
      <c r="I197" s="9"/>
      <c r="J197" s="9"/>
      <c r="K197" s="9"/>
      <c r="L197" s="9"/>
      <c r="M197" s="9"/>
      <c r="N197" s="9"/>
      <c r="O197" s="9"/>
      <c r="P197" s="9"/>
      <c r="Q197" s="9"/>
      <c r="R197" s="9"/>
      <c r="S197" s="9"/>
      <c r="T197" s="9"/>
      <c r="U197" s="9"/>
      <c r="V197" s="9"/>
      <c r="W197" s="9"/>
      <c r="X197" s="9"/>
      <c r="Y197" s="9"/>
      <c r="Z197" s="9"/>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row>
    <row r="198" spans="2:66">
      <c r="B198" s="9"/>
      <c r="C198" s="9"/>
      <c r="D198" s="9"/>
      <c r="E198" s="9"/>
      <c r="F198" s="9"/>
      <c r="G198" s="9"/>
      <c r="H198" s="9"/>
      <c r="I198" s="9"/>
      <c r="J198" s="9"/>
      <c r="K198" s="9"/>
      <c r="L198" s="9"/>
      <c r="M198" s="9"/>
      <c r="N198" s="9"/>
      <c r="O198" s="9"/>
      <c r="P198" s="9"/>
      <c r="Q198" s="9"/>
      <c r="R198" s="9"/>
      <c r="S198" s="9"/>
      <c r="T198" s="9"/>
      <c r="U198" s="9"/>
      <c r="V198" s="9"/>
      <c r="W198" s="9"/>
      <c r="X198" s="9"/>
      <c r="Y198" s="9"/>
      <c r="Z198" s="9"/>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row>
    <row r="199" spans="2:66">
      <c r="B199" s="9"/>
      <c r="C199" s="9"/>
      <c r="D199" s="9"/>
      <c r="E199" s="9"/>
      <c r="F199" s="9"/>
      <c r="G199" s="9"/>
      <c r="H199" s="9"/>
      <c r="I199" s="9"/>
      <c r="J199" s="9"/>
      <c r="K199" s="9"/>
      <c r="L199" s="9"/>
      <c r="M199" s="9"/>
      <c r="N199" s="9"/>
      <c r="O199" s="9"/>
      <c r="P199" s="9"/>
      <c r="Q199" s="9"/>
      <c r="R199" s="9"/>
      <c r="S199" s="9"/>
      <c r="T199" s="9"/>
      <c r="U199" s="9"/>
      <c r="V199" s="9"/>
      <c r="W199" s="9"/>
      <c r="X199" s="9"/>
      <c r="Y199" s="9"/>
      <c r="Z199" s="9"/>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row>
    <row r="200" spans="2:66">
      <c r="B200" s="9"/>
      <c r="C200" s="9"/>
      <c r="D200" s="9"/>
      <c r="E200" s="9"/>
      <c r="F200" s="9"/>
      <c r="G200" s="9"/>
      <c r="H200" s="9"/>
      <c r="I200" s="9"/>
      <c r="J200" s="9"/>
      <c r="K200" s="9"/>
      <c r="L200" s="9"/>
      <c r="M200" s="9"/>
      <c r="N200" s="9"/>
      <c r="O200" s="9"/>
      <c r="P200" s="9"/>
      <c r="Q200" s="9"/>
      <c r="R200" s="9"/>
      <c r="S200" s="9"/>
      <c r="T200" s="9"/>
      <c r="U200" s="9"/>
      <c r="V200" s="9"/>
      <c r="W200" s="9"/>
      <c r="X200" s="9"/>
      <c r="Y200" s="9"/>
      <c r="Z200" s="9"/>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row>
    <row r="201" spans="2:66">
      <c r="B201" s="9"/>
      <c r="C201" s="9"/>
      <c r="D201" s="9"/>
      <c r="E201" s="9"/>
      <c r="F201" s="9"/>
      <c r="G201" s="9"/>
      <c r="H201" s="9"/>
      <c r="I201" s="9"/>
      <c r="J201" s="9"/>
      <c r="K201" s="9"/>
      <c r="L201" s="9"/>
      <c r="M201" s="9"/>
      <c r="N201" s="9"/>
      <c r="O201" s="9"/>
      <c r="P201" s="9"/>
      <c r="Q201" s="9"/>
      <c r="R201" s="9"/>
      <c r="S201" s="9"/>
      <c r="T201" s="9"/>
      <c r="U201" s="9"/>
      <c r="V201" s="9"/>
      <c r="W201" s="9"/>
      <c r="X201" s="9"/>
      <c r="Y201" s="9"/>
      <c r="Z201" s="9"/>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row>
    <row r="202" spans="2:66">
      <c r="B202" s="9"/>
      <c r="C202" s="9"/>
      <c r="D202" s="9"/>
      <c r="E202" s="9"/>
      <c r="F202" s="9"/>
      <c r="G202" s="9"/>
      <c r="H202" s="9"/>
      <c r="I202" s="9"/>
      <c r="J202" s="9"/>
      <c r="K202" s="9"/>
      <c r="L202" s="9"/>
      <c r="M202" s="9"/>
      <c r="N202" s="9"/>
      <c r="O202" s="9"/>
      <c r="P202" s="9"/>
      <c r="Q202" s="9"/>
      <c r="R202" s="9"/>
      <c r="S202" s="9"/>
      <c r="T202" s="9"/>
      <c r="U202" s="9"/>
      <c r="V202" s="9"/>
      <c r="W202" s="9"/>
      <c r="X202" s="9"/>
      <c r="Y202" s="9"/>
      <c r="Z202" s="9"/>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row>
    <row r="203" spans="2:66">
      <c r="B203" s="9"/>
      <c r="C203" s="9"/>
      <c r="D203" s="9"/>
      <c r="E203" s="9"/>
      <c r="F203" s="9"/>
      <c r="G203" s="9"/>
      <c r="H203" s="9"/>
      <c r="I203" s="9"/>
      <c r="J203" s="9"/>
      <c r="K203" s="9"/>
      <c r="L203" s="9"/>
      <c r="M203" s="9"/>
      <c r="N203" s="9"/>
      <c r="O203" s="9"/>
      <c r="P203" s="9"/>
      <c r="Q203" s="9"/>
      <c r="R203" s="9"/>
      <c r="S203" s="9"/>
      <c r="T203" s="9"/>
      <c r="U203" s="9"/>
      <c r="V203" s="9"/>
      <c r="W203" s="9"/>
      <c r="X203" s="9"/>
      <c r="Y203" s="9"/>
      <c r="Z203" s="9"/>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row>
    <row r="204" spans="2:66">
      <c r="B204" s="9"/>
      <c r="C204" s="9"/>
      <c r="D204" s="9"/>
      <c r="E204" s="9"/>
      <c r="F204" s="9"/>
      <c r="G204" s="9"/>
      <c r="H204" s="9"/>
      <c r="I204" s="9"/>
      <c r="J204" s="9"/>
      <c r="K204" s="9"/>
      <c r="L204" s="9"/>
      <c r="M204" s="9"/>
      <c r="N204" s="9"/>
      <c r="O204" s="9"/>
      <c r="P204" s="9"/>
      <c r="Q204" s="9"/>
      <c r="R204" s="9"/>
      <c r="S204" s="9"/>
      <c r="T204" s="9"/>
      <c r="U204" s="9"/>
      <c r="V204" s="9"/>
      <c r="W204" s="9"/>
      <c r="X204" s="9"/>
      <c r="Y204" s="9"/>
      <c r="Z204" s="9"/>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row>
    <row r="205" spans="2:66">
      <c r="B205" s="9"/>
      <c r="C205" s="9"/>
      <c r="D205" s="9"/>
      <c r="E205" s="9"/>
      <c r="F205" s="9"/>
      <c r="G205" s="9"/>
      <c r="H205" s="9"/>
      <c r="I205" s="9"/>
      <c r="J205" s="9"/>
      <c r="K205" s="9"/>
      <c r="L205" s="9"/>
      <c r="M205" s="9"/>
      <c r="N205" s="9"/>
      <c r="O205" s="9"/>
      <c r="P205" s="9"/>
      <c r="Q205" s="9"/>
      <c r="R205" s="9"/>
      <c r="S205" s="9"/>
      <c r="T205" s="9"/>
      <c r="U205" s="9"/>
      <c r="V205" s="9"/>
      <c r="W205" s="9"/>
      <c r="X205" s="9"/>
      <c r="Y205" s="9"/>
      <c r="Z205" s="9"/>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row>
    <row r="206" spans="2:66">
      <c r="B206" s="9"/>
      <c r="C206" s="9"/>
      <c r="D206" s="9"/>
      <c r="E206" s="9"/>
      <c r="F206" s="9"/>
      <c r="G206" s="9"/>
      <c r="H206" s="9"/>
      <c r="I206" s="9"/>
      <c r="J206" s="9"/>
      <c r="K206" s="9"/>
      <c r="L206" s="9"/>
      <c r="M206" s="9"/>
      <c r="N206" s="9"/>
      <c r="O206" s="9"/>
      <c r="P206" s="9"/>
      <c r="Q206" s="9"/>
      <c r="R206" s="9"/>
      <c r="S206" s="9"/>
      <c r="T206" s="9"/>
      <c r="U206" s="9"/>
      <c r="V206" s="9"/>
      <c r="W206" s="9"/>
      <c r="X206" s="9"/>
      <c r="Y206" s="9"/>
      <c r="Z206" s="9"/>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row>
    <row r="207" spans="2:66">
      <c r="B207" s="9"/>
      <c r="C207" s="9"/>
      <c r="D207" s="9"/>
      <c r="E207" s="9"/>
      <c r="F207" s="9"/>
      <c r="G207" s="9"/>
      <c r="H207" s="9"/>
      <c r="I207" s="9"/>
      <c r="J207" s="9"/>
      <c r="K207" s="9"/>
      <c r="L207" s="9"/>
      <c r="M207" s="9"/>
      <c r="N207" s="9"/>
      <c r="O207" s="9"/>
      <c r="P207" s="9"/>
      <c r="Q207" s="9"/>
      <c r="R207" s="9"/>
      <c r="S207" s="9"/>
      <c r="T207" s="9"/>
      <c r="U207" s="9"/>
      <c r="V207" s="9"/>
      <c r="W207" s="9"/>
      <c r="X207" s="9"/>
      <c r="Y207" s="9"/>
      <c r="Z207" s="9"/>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row>
    <row r="208" spans="2:66">
      <c r="B208" s="9"/>
      <c r="C208" s="9"/>
      <c r="D208" s="9"/>
      <c r="E208" s="9"/>
      <c r="F208" s="9"/>
      <c r="G208" s="9"/>
      <c r="H208" s="9"/>
      <c r="I208" s="9"/>
      <c r="J208" s="9"/>
      <c r="K208" s="9"/>
      <c r="L208" s="9"/>
      <c r="M208" s="9"/>
      <c r="N208" s="9"/>
      <c r="O208" s="9"/>
      <c r="P208" s="9"/>
      <c r="Q208" s="9"/>
      <c r="R208" s="9"/>
      <c r="S208" s="9"/>
      <c r="T208" s="9"/>
      <c r="U208" s="9"/>
      <c r="V208" s="9"/>
      <c r="W208" s="9"/>
      <c r="X208" s="9"/>
      <c r="Y208" s="9"/>
      <c r="Z208" s="9"/>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row>
    <row r="209" spans="2:66">
      <c r="B209" s="9"/>
      <c r="C209" s="9"/>
      <c r="D209" s="9"/>
      <c r="E209" s="9"/>
      <c r="F209" s="9"/>
      <c r="G209" s="9"/>
      <c r="H209" s="9"/>
      <c r="I209" s="9"/>
      <c r="J209" s="9"/>
      <c r="K209" s="9"/>
      <c r="L209" s="9"/>
      <c r="M209" s="9"/>
      <c r="N209" s="9"/>
      <c r="O209" s="9"/>
      <c r="P209" s="9"/>
      <c r="Q209" s="9"/>
      <c r="R209" s="9"/>
      <c r="S209" s="9"/>
      <c r="T209" s="9"/>
      <c r="U209" s="9"/>
      <c r="V209" s="9"/>
      <c r="W209" s="9"/>
      <c r="X209" s="9"/>
      <c r="Y209" s="9"/>
      <c r="Z209" s="9"/>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row>
    <row r="210" spans="2:66">
      <c r="B210" s="9"/>
      <c r="C210" s="9"/>
      <c r="D210" s="9"/>
      <c r="E210" s="9"/>
      <c r="F210" s="9"/>
      <c r="G210" s="9"/>
      <c r="H210" s="9"/>
      <c r="I210" s="9"/>
      <c r="J210" s="9"/>
      <c r="K210" s="9"/>
      <c r="L210" s="9"/>
      <c r="M210" s="9"/>
      <c r="N210" s="9"/>
      <c r="O210" s="9"/>
      <c r="P210" s="9"/>
      <c r="Q210" s="9"/>
      <c r="R210" s="9"/>
      <c r="S210" s="9"/>
      <c r="T210" s="9"/>
      <c r="U210" s="9"/>
      <c r="V210" s="9"/>
      <c r="W210" s="9"/>
      <c r="X210" s="9"/>
      <c r="Y210" s="9"/>
      <c r="Z210" s="9"/>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row>
    <row r="211" spans="2:66">
      <c r="B211" s="9"/>
      <c r="C211" s="9"/>
      <c r="D211" s="9"/>
      <c r="E211" s="9"/>
      <c r="F211" s="9"/>
      <c r="G211" s="9"/>
      <c r="H211" s="9"/>
      <c r="I211" s="9"/>
      <c r="J211" s="9"/>
      <c r="K211" s="9"/>
      <c r="L211" s="9"/>
      <c r="M211" s="9"/>
      <c r="N211" s="9"/>
      <c r="O211" s="9"/>
      <c r="P211" s="9"/>
      <c r="Q211" s="9"/>
      <c r="R211" s="9"/>
      <c r="S211" s="9"/>
      <c r="T211" s="9"/>
      <c r="U211" s="9"/>
      <c r="V211" s="9"/>
      <c r="W211" s="9"/>
      <c r="X211" s="9"/>
      <c r="Y211" s="9"/>
      <c r="Z211" s="9"/>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row>
    <row r="212" spans="2:66">
      <c r="B212" s="9"/>
      <c r="C212" s="9"/>
      <c r="D212" s="9"/>
      <c r="E212" s="9"/>
      <c r="F212" s="9"/>
      <c r="G212" s="9"/>
      <c r="H212" s="9"/>
      <c r="I212" s="9"/>
      <c r="J212" s="9"/>
      <c r="K212" s="9"/>
      <c r="L212" s="9"/>
      <c r="M212" s="9"/>
      <c r="N212" s="9"/>
      <c r="O212" s="9"/>
      <c r="P212" s="9"/>
      <c r="Q212" s="9"/>
      <c r="R212" s="9"/>
      <c r="S212" s="9"/>
      <c r="T212" s="9"/>
      <c r="U212" s="9"/>
      <c r="V212" s="9"/>
      <c r="W212" s="9"/>
      <c r="X212" s="9"/>
      <c r="Y212" s="9"/>
      <c r="Z212" s="9"/>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row>
    <row r="213" spans="2:66">
      <c r="B213" s="9"/>
      <c r="C213" s="9"/>
      <c r="D213" s="9"/>
      <c r="E213" s="9"/>
      <c r="F213" s="9"/>
      <c r="G213" s="9"/>
      <c r="H213" s="9"/>
      <c r="I213" s="9"/>
      <c r="J213" s="9"/>
      <c r="K213" s="9"/>
      <c r="L213" s="9"/>
      <c r="M213" s="9"/>
      <c r="N213" s="9"/>
      <c r="O213" s="9"/>
      <c r="P213" s="9"/>
      <c r="Q213" s="9"/>
      <c r="R213" s="9"/>
      <c r="S213" s="9"/>
      <c r="T213" s="9"/>
      <c r="U213" s="9"/>
      <c r="V213" s="9"/>
      <c r="W213" s="9"/>
      <c r="X213" s="9"/>
      <c r="Y213" s="9"/>
      <c r="Z213" s="9"/>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row>
    <row r="214" spans="2:66">
      <c r="B214" s="9"/>
      <c r="C214" s="9"/>
      <c r="D214" s="9"/>
      <c r="E214" s="9"/>
      <c r="F214" s="9"/>
      <c r="G214" s="9"/>
      <c r="H214" s="9"/>
      <c r="I214" s="9"/>
      <c r="J214" s="9"/>
      <c r="K214" s="9"/>
      <c r="L214" s="9"/>
      <c r="M214" s="9"/>
      <c r="N214" s="9"/>
      <c r="O214" s="9"/>
      <c r="P214" s="9"/>
      <c r="Q214" s="9"/>
      <c r="R214" s="9"/>
      <c r="S214" s="9"/>
      <c r="T214" s="9"/>
      <c r="U214" s="9"/>
      <c r="V214" s="9"/>
      <c r="W214" s="9"/>
      <c r="X214" s="9"/>
      <c r="Y214" s="9"/>
      <c r="Z214" s="9"/>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row>
    <row r="215" spans="2:66">
      <c r="B215" s="9"/>
      <c r="C215" s="9"/>
      <c r="D215" s="9"/>
      <c r="E215" s="9"/>
      <c r="F215" s="9"/>
      <c r="G215" s="9"/>
      <c r="H215" s="9"/>
      <c r="I215" s="9"/>
      <c r="J215" s="9"/>
      <c r="K215" s="9"/>
      <c r="L215" s="9"/>
      <c r="M215" s="9"/>
      <c r="N215" s="9"/>
      <c r="O215" s="9"/>
      <c r="P215" s="9"/>
      <c r="Q215" s="9"/>
      <c r="R215" s="9"/>
      <c r="S215" s="9"/>
      <c r="T215" s="9"/>
      <c r="U215" s="9"/>
      <c r="V215" s="9"/>
      <c r="W215" s="9"/>
      <c r="X215" s="9"/>
      <c r="Y215" s="9"/>
      <c r="Z215" s="9"/>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row>
    <row r="216" spans="2:66">
      <c r="B216" s="9"/>
      <c r="C216" s="9"/>
      <c r="D216" s="9"/>
      <c r="E216" s="9"/>
      <c r="F216" s="9"/>
      <c r="G216" s="9"/>
      <c r="H216" s="9"/>
      <c r="I216" s="9"/>
      <c r="J216" s="9"/>
      <c r="K216" s="9"/>
      <c r="L216" s="9"/>
      <c r="M216" s="9"/>
      <c r="N216" s="9"/>
      <c r="O216" s="9"/>
      <c r="P216" s="9"/>
      <c r="Q216" s="9"/>
      <c r="R216" s="9"/>
      <c r="S216" s="9"/>
      <c r="T216" s="9"/>
      <c r="U216" s="9"/>
      <c r="V216" s="9"/>
      <c r="W216" s="9"/>
      <c r="X216" s="9"/>
      <c r="Y216" s="9"/>
      <c r="Z216" s="9"/>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row>
    <row r="217" spans="2:66">
      <c r="B217" s="9"/>
      <c r="C217" s="9"/>
      <c r="D217" s="9"/>
      <c r="E217" s="9"/>
      <c r="F217" s="9"/>
      <c r="G217" s="9"/>
      <c r="H217" s="9"/>
      <c r="I217" s="9"/>
      <c r="J217" s="9"/>
      <c r="K217" s="9"/>
      <c r="L217" s="9"/>
      <c r="M217" s="9"/>
      <c r="N217" s="9"/>
      <c r="O217" s="9"/>
      <c r="P217" s="9"/>
      <c r="Q217" s="9"/>
      <c r="R217" s="9"/>
      <c r="S217" s="9"/>
      <c r="T217" s="9"/>
      <c r="U217" s="9"/>
      <c r="V217" s="9"/>
      <c r="W217" s="9"/>
      <c r="X217" s="9"/>
      <c r="Y217" s="9"/>
      <c r="Z217" s="9"/>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row>
    <row r="218" spans="2:66">
      <c r="B218" s="9"/>
      <c r="C218" s="9"/>
      <c r="D218" s="9"/>
      <c r="E218" s="9"/>
      <c r="F218" s="9"/>
      <c r="G218" s="9"/>
      <c r="H218" s="9"/>
      <c r="I218" s="9"/>
      <c r="J218" s="9"/>
      <c r="K218" s="9"/>
      <c r="L218" s="9"/>
      <c r="M218" s="9"/>
      <c r="N218" s="9"/>
      <c r="O218" s="9"/>
      <c r="P218" s="9"/>
      <c r="Q218" s="9"/>
      <c r="R218" s="9"/>
      <c r="S218" s="9"/>
      <c r="T218" s="9"/>
      <c r="U218" s="9"/>
      <c r="V218" s="9"/>
      <c r="W218" s="9"/>
      <c r="X218" s="9"/>
      <c r="Y218" s="9"/>
      <c r="Z218" s="9"/>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row>
    <row r="219" spans="2:66">
      <c r="B219" s="9"/>
      <c r="C219" s="9"/>
      <c r="D219" s="9"/>
      <c r="E219" s="9"/>
      <c r="F219" s="9"/>
      <c r="G219" s="9"/>
      <c r="H219" s="9"/>
      <c r="I219" s="9"/>
      <c r="J219" s="9"/>
      <c r="K219" s="9"/>
      <c r="L219" s="9"/>
      <c r="M219" s="9"/>
      <c r="N219" s="9"/>
      <c r="O219" s="9"/>
      <c r="P219" s="9"/>
      <c r="Q219" s="9"/>
      <c r="R219" s="9"/>
      <c r="S219" s="9"/>
      <c r="T219" s="9"/>
      <c r="U219" s="9"/>
      <c r="V219" s="9"/>
      <c r="W219" s="9"/>
      <c r="X219" s="9"/>
      <c r="Y219" s="9"/>
      <c r="Z219" s="9"/>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row>
    <row r="220" spans="2:66">
      <c r="B220" s="9"/>
      <c r="C220" s="9"/>
      <c r="D220" s="9"/>
      <c r="E220" s="9"/>
      <c r="F220" s="9"/>
      <c r="G220" s="9"/>
      <c r="H220" s="9"/>
      <c r="I220" s="9"/>
      <c r="J220" s="9"/>
      <c r="K220" s="9"/>
      <c r="L220" s="9"/>
      <c r="M220" s="9"/>
      <c r="N220" s="9"/>
      <c r="O220" s="9"/>
      <c r="P220" s="9"/>
      <c r="Q220" s="9"/>
      <c r="R220" s="9"/>
      <c r="S220" s="9"/>
      <c r="T220" s="9"/>
      <c r="U220" s="9"/>
      <c r="V220" s="9"/>
      <c r="W220" s="9"/>
      <c r="X220" s="9"/>
      <c r="Y220" s="9"/>
      <c r="Z220" s="9"/>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row>
    <row r="221" spans="2:66">
      <c r="B221" s="9"/>
      <c r="C221" s="9"/>
      <c r="D221" s="9"/>
      <c r="E221" s="9"/>
      <c r="F221" s="9"/>
      <c r="G221" s="9"/>
      <c r="H221" s="9"/>
      <c r="I221" s="9"/>
      <c r="J221" s="9"/>
      <c r="K221" s="9"/>
      <c r="L221" s="9"/>
      <c r="M221" s="9"/>
      <c r="N221" s="9"/>
      <c r="O221" s="9"/>
      <c r="P221" s="9"/>
      <c r="Q221" s="9"/>
      <c r="R221" s="9"/>
      <c r="S221" s="9"/>
      <c r="T221" s="9"/>
      <c r="U221" s="9"/>
      <c r="V221" s="9"/>
      <c r="W221" s="9"/>
      <c r="X221" s="9"/>
      <c r="Y221" s="9"/>
      <c r="Z221" s="9"/>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row>
    <row r="222" spans="2:66">
      <c r="B222" s="9"/>
      <c r="C222" s="9"/>
      <c r="D222" s="9"/>
      <c r="E222" s="9"/>
      <c r="F222" s="9"/>
      <c r="G222" s="9"/>
      <c r="H222" s="9"/>
      <c r="I222" s="9"/>
      <c r="J222" s="9"/>
      <c r="K222" s="9"/>
      <c r="L222" s="9"/>
      <c r="M222" s="9"/>
      <c r="N222" s="9"/>
      <c r="O222" s="9"/>
      <c r="P222" s="9"/>
      <c r="Q222" s="9"/>
      <c r="R222" s="9"/>
      <c r="S222" s="9"/>
      <c r="T222" s="9"/>
      <c r="U222" s="9"/>
      <c r="V222" s="9"/>
      <c r="W222" s="9"/>
      <c r="X222" s="9"/>
      <c r="Y222" s="9"/>
      <c r="Z222" s="9"/>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row>
    <row r="223" spans="2:66">
      <c r="B223" s="9"/>
      <c r="C223" s="9"/>
      <c r="D223" s="9"/>
      <c r="E223" s="9"/>
      <c r="F223" s="9"/>
      <c r="G223" s="9"/>
      <c r="H223" s="9"/>
      <c r="I223" s="9"/>
      <c r="J223" s="9"/>
      <c r="K223" s="9"/>
      <c r="L223" s="9"/>
      <c r="M223" s="9"/>
      <c r="N223" s="9"/>
      <c r="O223" s="9"/>
      <c r="P223" s="9"/>
      <c r="Q223" s="9"/>
      <c r="R223" s="9"/>
      <c r="S223" s="9"/>
      <c r="T223" s="9"/>
      <c r="U223" s="9"/>
      <c r="V223" s="9"/>
      <c r="W223" s="9"/>
      <c r="X223" s="9"/>
      <c r="Y223" s="9"/>
      <c r="Z223" s="9"/>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row>
    <row r="224" spans="2:66">
      <c r="B224" s="9"/>
      <c r="C224" s="9"/>
      <c r="D224" s="9"/>
      <c r="E224" s="9"/>
      <c r="F224" s="9"/>
      <c r="G224" s="9"/>
      <c r="H224" s="9"/>
      <c r="I224" s="9"/>
      <c r="J224" s="9"/>
      <c r="K224" s="9"/>
      <c r="L224" s="9"/>
      <c r="M224" s="9"/>
      <c r="N224" s="9"/>
      <c r="O224" s="9"/>
      <c r="P224" s="9"/>
      <c r="Q224" s="9"/>
      <c r="R224" s="9"/>
      <c r="S224" s="9"/>
      <c r="T224" s="9"/>
      <c r="U224" s="9"/>
      <c r="V224" s="9"/>
      <c r="W224" s="9"/>
      <c r="X224" s="9"/>
      <c r="Y224" s="9"/>
      <c r="Z224" s="9"/>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row>
    <row r="225" spans="2:66">
      <c r="B225" s="9"/>
      <c r="C225" s="9"/>
      <c r="D225" s="9"/>
      <c r="E225" s="9"/>
      <c r="F225" s="9"/>
      <c r="G225" s="9"/>
      <c r="H225" s="9"/>
      <c r="I225" s="9"/>
      <c r="J225" s="9"/>
      <c r="K225" s="9"/>
      <c r="L225" s="9"/>
      <c r="M225" s="9"/>
      <c r="N225" s="9"/>
      <c r="O225" s="9"/>
      <c r="P225" s="9"/>
      <c r="Q225" s="9"/>
      <c r="R225" s="9"/>
      <c r="S225" s="9"/>
      <c r="T225" s="9"/>
      <c r="U225" s="9"/>
      <c r="V225" s="9"/>
      <c r="W225" s="9"/>
      <c r="X225" s="9"/>
      <c r="Y225" s="9"/>
      <c r="Z225" s="9"/>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row>
    <row r="226" spans="2:66">
      <c r="B226" s="9"/>
      <c r="C226" s="9"/>
      <c r="D226" s="9"/>
      <c r="E226" s="9"/>
      <c r="F226" s="9"/>
      <c r="G226" s="9"/>
      <c r="H226" s="9"/>
      <c r="I226" s="9"/>
      <c r="J226" s="9"/>
      <c r="K226" s="9"/>
      <c r="L226" s="9"/>
      <c r="M226" s="9"/>
      <c r="N226" s="9"/>
      <c r="O226" s="9"/>
      <c r="P226" s="9"/>
      <c r="Q226" s="9"/>
      <c r="R226" s="9"/>
      <c r="S226" s="9"/>
      <c r="T226" s="9"/>
      <c r="U226" s="9"/>
      <c r="V226" s="9"/>
      <c r="W226" s="9"/>
      <c r="X226" s="9"/>
      <c r="Y226" s="9"/>
      <c r="Z226" s="9"/>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row>
    <row r="227" spans="2:66">
      <c r="B227" s="9"/>
      <c r="C227" s="9"/>
      <c r="D227" s="9"/>
      <c r="E227" s="9"/>
      <c r="F227" s="9"/>
      <c r="G227" s="9"/>
      <c r="H227" s="9"/>
      <c r="I227" s="9"/>
      <c r="J227" s="9"/>
      <c r="K227" s="9"/>
      <c r="L227" s="9"/>
      <c r="M227" s="9"/>
      <c r="N227" s="9"/>
      <c r="O227" s="9"/>
      <c r="P227" s="9"/>
      <c r="Q227" s="9"/>
      <c r="R227" s="9"/>
      <c r="S227" s="9"/>
      <c r="T227" s="9"/>
      <c r="U227" s="9"/>
      <c r="V227" s="9"/>
      <c r="W227" s="9"/>
      <c r="X227" s="9"/>
      <c r="Y227" s="9"/>
      <c r="Z227" s="9"/>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row>
    <row r="228" spans="2:66">
      <c r="B228" s="9"/>
      <c r="C228" s="9"/>
      <c r="D228" s="9"/>
      <c r="E228" s="9"/>
      <c r="F228" s="9"/>
      <c r="G228" s="9"/>
      <c r="H228" s="9"/>
      <c r="I228" s="9"/>
      <c r="J228" s="9"/>
      <c r="K228" s="9"/>
      <c r="L228" s="9"/>
      <c r="M228" s="9"/>
      <c r="N228" s="9"/>
      <c r="O228" s="9"/>
      <c r="P228" s="9"/>
      <c r="Q228" s="9"/>
      <c r="R228" s="9"/>
      <c r="S228" s="9"/>
      <c r="T228" s="9"/>
      <c r="U228" s="9"/>
      <c r="V228" s="9"/>
      <c r="W228" s="9"/>
      <c r="X228" s="9"/>
      <c r="Y228" s="9"/>
      <c r="Z228" s="9"/>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row>
    <row r="229" spans="2:66">
      <c r="B229" s="9"/>
      <c r="C229" s="9"/>
      <c r="D229" s="9"/>
      <c r="E229" s="9"/>
      <c r="F229" s="9"/>
      <c r="G229" s="9"/>
      <c r="H229" s="9"/>
      <c r="I229" s="9"/>
      <c r="J229" s="9"/>
      <c r="K229" s="9"/>
      <c r="L229" s="9"/>
      <c r="M229" s="9"/>
      <c r="N229" s="9"/>
      <c r="O229" s="9"/>
      <c r="P229" s="9"/>
      <c r="Q229" s="9"/>
      <c r="R229" s="9"/>
      <c r="S229" s="9"/>
      <c r="T229" s="9"/>
      <c r="U229" s="9"/>
      <c r="V229" s="9"/>
      <c r="W229" s="9"/>
      <c r="X229" s="9"/>
      <c r="Y229" s="9"/>
      <c r="Z229" s="9"/>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row>
    <row r="230" spans="2:66">
      <c r="B230" s="9"/>
      <c r="C230" s="9"/>
      <c r="D230" s="9"/>
      <c r="E230" s="9"/>
      <c r="F230" s="9"/>
      <c r="G230" s="9"/>
      <c r="H230" s="9"/>
      <c r="I230" s="9"/>
      <c r="J230" s="9"/>
      <c r="K230" s="9"/>
      <c r="L230" s="9"/>
      <c r="M230" s="9"/>
      <c r="N230" s="9"/>
      <c r="O230" s="9"/>
      <c r="P230" s="9"/>
      <c r="Q230" s="9"/>
      <c r="R230" s="9"/>
      <c r="S230" s="9"/>
      <c r="T230" s="9"/>
      <c r="U230" s="9"/>
      <c r="V230" s="9"/>
      <c r="W230" s="9"/>
      <c r="X230" s="9"/>
      <c r="Y230" s="9"/>
      <c r="Z230" s="9"/>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row>
    <row r="231" spans="2:66">
      <c r="B231" s="9"/>
      <c r="C231" s="9"/>
      <c r="D231" s="9"/>
      <c r="E231" s="9"/>
      <c r="F231" s="9"/>
      <c r="G231" s="9"/>
      <c r="H231" s="9"/>
      <c r="I231" s="9"/>
      <c r="J231" s="9"/>
      <c r="K231" s="9"/>
      <c r="L231" s="9"/>
      <c r="M231" s="9"/>
      <c r="N231" s="9"/>
      <c r="O231" s="9"/>
      <c r="P231" s="9"/>
      <c r="Q231" s="9"/>
      <c r="R231" s="9"/>
      <c r="S231" s="9"/>
      <c r="T231" s="9"/>
      <c r="U231" s="9"/>
      <c r="V231" s="9"/>
      <c r="W231" s="9"/>
      <c r="X231" s="9"/>
      <c r="Y231" s="9"/>
      <c r="Z231" s="9"/>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row>
    <row r="232" spans="2:66">
      <c r="B232" s="9"/>
      <c r="C232" s="9"/>
      <c r="D232" s="9"/>
      <c r="E232" s="9"/>
      <c r="F232" s="9"/>
      <c r="G232" s="9"/>
      <c r="H232" s="9"/>
      <c r="I232" s="9"/>
      <c r="J232" s="9"/>
      <c r="K232" s="9"/>
      <c r="L232" s="9"/>
      <c r="M232" s="9"/>
      <c r="N232" s="9"/>
      <c r="O232" s="9"/>
      <c r="P232" s="9"/>
      <c r="Q232" s="9"/>
      <c r="R232" s="9"/>
      <c r="S232" s="9"/>
      <c r="T232" s="9"/>
      <c r="U232" s="9"/>
      <c r="V232" s="9"/>
      <c r="W232" s="9"/>
      <c r="X232" s="9"/>
      <c r="Y232" s="9"/>
      <c r="Z232" s="9"/>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row>
    <row r="233" spans="2:66">
      <c r="B233" s="9"/>
      <c r="C233" s="9"/>
      <c r="D233" s="9"/>
      <c r="E233" s="9"/>
      <c r="F233" s="9"/>
      <c r="G233" s="9"/>
      <c r="H233" s="9"/>
      <c r="I233" s="9"/>
      <c r="J233" s="9"/>
      <c r="K233" s="9"/>
      <c r="L233" s="9"/>
      <c r="M233" s="9"/>
      <c r="N233" s="9"/>
      <c r="O233" s="9"/>
      <c r="P233" s="9"/>
      <c r="Q233" s="9"/>
      <c r="R233" s="9"/>
      <c r="S233" s="9"/>
      <c r="T233" s="9"/>
      <c r="U233" s="9"/>
      <c r="V233" s="9"/>
      <c r="W233" s="9"/>
      <c r="X233" s="9"/>
      <c r="Y233" s="9"/>
      <c r="Z233" s="9"/>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row>
    <row r="234" spans="2:66">
      <c r="B234" s="9"/>
      <c r="C234" s="9"/>
      <c r="D234" s="9"/>
      <c r="E234" s="9"/>
      <c r="F234" s="9"/>
      <c r="G234" s="9"/>
      <c r="H234" s="9"/>
      <c r="I234" s="9"/>
      <c r="J234" s="9"/>
      <c r="K234" s="9"/>
      <c r="L234" s="9"/>
      <c r="M234" s="9"/>
      <c r="N234" s="9"/>
      <c r="O234" s="9"/>
      <c r="P234" s="9"/>
      <c r="Q234" s="9"/>
      <c r="R234" s="9"/>
      <c r="S234" s="9"/>
      <c r="T234" s="9"/>
      <c r="U234" s="9"/>
      <c r="V234" s="9"/>
      <c r="W234" s="9"/>
      <c r="X234" s="9"/>
      <c r="Y234" s="9"/>
      <c r="Z234" s="9"/>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row>
    <row r="235" spans="2:66">
      <c r="B235" s="9"/>
      <c r="C235" s="9"/>
      <c r="D235" s="9"/>
      <c r="E235" s="9"/>
      <c r="F235" s="9"/>
      <c r="G235" s="9"/>
      <c r="H235" s="9"/>
      <c r="I235" s="9"/>
      <c r="J235" s="9"/>
      <c r="K235" s="9"/>
      <c r="L235" s="9"/>
      <c r="M235" s="9"/>
      <c r="N235" s="9"/>
      <c r="O235" s="9"/>
      <c r="P235" s="9"/>
      <c r="Q235" s="9"/>
      <c r="R235" s="9"/>
      <c r="S235" s="9"/>
      <c r="T235" s="9"/>
      <c r="U235" s="9"/>
      <c r="V235" s="9"/>
      <c r="W235" s="9"/>
      <c r="X235" s="9"/>
      <c r="Y235" s="9"/>
      <c r="Z235" s="9"/>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row>
    <row r="236" spans="2:66">
      <c r="B236" s="9"/>
      <c r="C236" s="9"/>
      <c r="D236" s="9"/>
      <c r="E236" s="9"/>
      <c r="F236" s="9"/>
      <c r="G236" s="9"/>
      <c r="H236" s="9"/>
      <c r="I236" s="9"/>
      <c r="J236" s="9"/>
      <c r="K236" s="9"/>
      <c r="L236" s="9"/>
      <c r="M236" s="9"/>
      <c r="N236" s="9"/>
      <c r="O236" s="9"/>
      <c r="P236" s="9"/>
      <c r="Q236" s="9"/>
      <c r="R236" s="9"/>
      <c r="S236" s="9"/>
      <c r="T236" s="9"/>
      <c r="U236" s="9"/>
      <c r="V236" s="9"/>
      <c r="W236" s="9"/>
      <c r="X236" s="9"/>
      <c r="Y236" s="9"/>
      <c r="Z236" s="9"/>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row>
    <row r="237" spans="2:66">
      <c r="B237" s="9"/>
      <c r="C237" s="9"/>
      <c r="D237" s="9"/>
      <c r="E237" s="9"/>
      <c r="F237" s="9"/>
      <c r="G237" s="9"/>
      <c r="H237" s="9"/>
      <c r="I237" s="9"/>
      <c r="J237" s="9"/>
      <c r="K237" s="9"/>
      <c r="L237" s="9"/>
      <c r="M237" s="9"/>
      <c r="N237" s="9"/>
      <c r="O237" s="9"/>
      <c r="P237" s="9"/>
      <c r="Q237" s="9"/>
      <c r="R237" s="9"/>
      <c r="S237" s="9"/>
      <c r="T237" s="9"/>
      <c r="U237" s="9"/>
      <c r="V237" s="9"/>
      <c r="W237" s="9"/>
      <c r="X237" s="9"/>
      <c r="Y237" s="9"/>
      <c r="Z237" s="9"/>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row>
    <row r="238" spans="2:66">
      <c r="B238" s="9"/>
      <c r="C238" s="9"/>
      <c r="D238" s="9"/>
      <c r="E238" s="9"/>
      <c r="F238" s="9"/>
      <c r="G238" s="9"/>
      <c r="H238" s="9"/>
      <c r="I238" s="9"/>
      <c r="J238" s="9"/>
      <c r="K238" s="9"/>
      <c r="L238" s="9"/>
      <c r="M238" s="9"/>
      <c r="N238" s="9"/>
      <c r="O238" s="9"/>
      <c r="P238" s="9"/>
      <c r="Q238" s="9"/>
      <c r="R238" s="9"/>
      <c r="S238" s="9"/>
      <c r="T238" s="9"/>
      <c r="U238" s="9"/>
      <c r="V238" s="9"/>
      <c r="W238" s="9"/>
      <c r="X238" s="9"/>
      <c r="Y238" s="9"/>
      <c r="Z238" s="9"/>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row>
    <row r="239" spans="2:66">
      <c r="B239" s="9"/>
      <c r="C239" s="9"/>
      <c r="D239" s="9"/>
      <c r="E239" s="9"/>
      <c r="F239" s="9"/>
      <c r="G239" s="9"/>
      <c r="H239" s="9"/>
      <c r="I239" s="9"/>
      <c r="J239" s="9"/>
      <c r="K239" s="9"/>
      <c r="L239" s="9"/>
      <c r="M239" s="9"/>
      <c r="N239" s="9"/>
      <c r="O239" s="9"/>
      <c r="P239" s="9"/>
      <c r="Q239" s="9"/>
      <c r="R239" s="9"/>
      <c r="S239" s="9"/>
      <c r="T239" s="9"/>
      <c r="U239" s="9"/>
      <c r="V239" s="9"/>
      <c r="W239" s="9"/>
      <c r="X239" s="9"/>
      <c r="Y239" s="9"/>
      <c r="Z239" s="9"/>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row>
    <row r="240" spans="2:66">
      <c r="B240" s="9"/>
      <c r="C240" s="9"/>
      <c r="D240" s="9"/>
      <c r="E240" s="9"/>
      <c r="F240" s="9"/>
      <c r="G240" s="9"/>
      <c r="H240" s="9"/>
      <c r="I240" s="9"/>
      <c r="J240" s="9"/>
      <c r="K240" s="9"/>
      <c r="L240" s="9"/>
      <c r="M240" s="9"/>
      <c r="N240" s="9"/>
      <c r="O240" s="9"/>
      <c r="P240" s="9"/>
      <c r="Q240" s="9"/>
      <c r="R240" s="9"/>
      <c r="S240" s="9"/>
      <c r="T240" s="9"/>
      <c r="U240" s="9"/>
      <c r="V240" s="9"/>
      <c r="W240" s="9"/>
      <c r="X240" s="9"/>
      <c r="Y240" s="9"/>
      <c r="Z240" s="9"/>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row>
    <row r="241" spans="2:66">
      <c r="B241" s="9"/>
      <c r="C241" s="9"/>
      <c r="D241" s="9"/>
      <c r="E241" s="9"/>
      <c r="F241" s="9"/>
      <c r="G241" s="9"/>
      <c r="H241" s="9"/>
      <c r="I241" s="9"/>
      <c r="J241" s="9"/>
      <c r="K241" s="9"/>
      <c r="L241" s="9"/>
      <c r="M241" s="9"/>
      <c r="N241" s="9"/>
      <c r="O241" s="9"/>
      <c r="P241" s="9"/>
      <c r="Q241" s="9"/>
      <c r="R241" s="9"/>
      <c r="S241" s="9"/>
      <c r="T241" s="9"/>
      <c r="U241" s="9"/>
      <c r="V241" s="9"/>
      <c r="W241" s="9"/>
      <c r="X241" s="9"/>
      <c r="Y241" s="9"/>
      <c r="Z241" s="9"/>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row>
    <row r="242" spans="2:66">
      <c r="B242" s="9"/>
      <c r="C242" s="9"/>
      <c r="D242" s="9"/>
      <c r="E242" s="9"/>
      <c r="F242" s="9"/>
      <c r="G242" s="9"/>
      <c r="H242" s="9"/>
      <c r="I242" s="9"/>
      <c r="J242" s="9"/>
      <c r="K242" s="9"/>
      <c r="L242" s="9"/>
      <c r="M242" s="9"/>
      <c r="N242" s="9"/>
      <c r="O242" s="9"/>
      <c r="P242" s="9"/>
      <c r="Q242" s="9"/>
      <c r="R242" s="9"/>
      <c r="S242" s="9"/>
      <c r="T242" s="9"/>
      <c r="U242" s="9"/>
      <c r="V242" s="9"/>
      <c r="W242" s="9"/>
      <c r="X242" s="9"/>
      <c r="Y242" s="9"/>
      <c r="Z242" s="9"/>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row>
    <row r="243" spans="2:66">
      <c r="B243" s="9"/>
      <c r="C243" s="9"/>
      <c r="D243" s="9"/>
      <c r="E243" s="9"/>
      <c r="F243" s="9"/>
      <c r="G243" s="9"/>
      <c r="H243" s="9"/>
      <c r="I243" s="9"/>
      <c r="J243" s="9"/>
      <c r="K243" s="9"/>
      <c r="L243" s="9"/>
      <c r="M243" s="9"/>
      <c r="N243" s="9"/>
      <c r="O243" s="9"/>
      <c r="P243" s="9"/>
      <c r="Q243" s="9"/>
      <c r="R243" s="9"/>
      <c r="S243" s="9"/>
      <c r="T243" s="9"/>
      <c r="U243" s="9"/>
      <c r="V243" s="9"/>
      <c r="W243" s="9"/>
      <c r="X243" s="9"/>
      <c r="Y243" s="9"/>
      <c r="Z243" s="9"/>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row>
    <row r="244" spans="2:66">
      <c r="B244" s="9"/>
      <c r="C244" s="9"/>
      <c r="D244" s="9"/>
      <c r="E244" s="9"/>
      <c r="F244" s="9"/>
      <c r="G244" s="9"/>
      <c r="H244" s="9"/>
      <c r="I244" s="9"/>
      <c r="J244" s="9"/>
      <c r="K244" s="9"/>
      <c r="L244" s="9"/>
      <c r="M244" s="9"/>
      <c r="N244" s="9"/>
      <c r="O244" s="9"/>
      <c r="P244" s="9"/>
      <c r="Q244" s="9"/>
      <c r="R244" s="9"/>
      <c r="S244" s="9"/>
      <c r="T244" s="9"/>
      <c r="U244" s="9"/>
      <c r="V244" s="9"/>
      <c r="W244" s="9"/>
      <c r="X244" s="9"/>
      <c r="Y244" s="9"/>
      <c r="Z244" s="9"/>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row>
    <row r="245" spans="2:66">
      <c r="B245" s="9"/>
      <c r="C245" s="9"/>
      <c r="D245" s="9"/>
      <c r="E245" s="9"/>
      <c r="F245" s="9"/>
      <c r="G245" s="9"/>
      <c r="H245" s="9"/>
      <c r="I245" s="9"/>
      <c r="J245" s="9"/>
      <c r="K245" s="9"/>
      <c r="L245" s="9"/>
      <c r="M245" s="9"/>
      <c r="N245" s="9"/>
      <c r="O245" s="9"/>
      <c r="P245" s="9"/>
      <c r="Q245" s="9"/>
      <c r="R245" s="9"/>
      <c r="S245" s="9"/>
      <c r="T245" s="9"/>
      <c r="U245" s="9"/>
      <c r="V245" s="9"/>
      <c r="W245" s="9"/>
      <c r="X245" s="9"/>
      <c r="Y245" s="9"/>
      <c r="Z245" s="9"/>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row>
    <row r="246" spans="2:66">
      <c r="B246" s="9"/>
      <c r="C246" s="9"/>
      <c r="D246" s="9"/>
      <c r="E246" s="9"/>
      <c r="F246" s="9"/>
      <c r="G246" s="9"/>
      <c r="H246" s="9"/>
      <c r="I246" s="9"/>
      <c r="J246" s="9"/>
      <c r="K246" s="9"/>
      <c r="L246" s="9"/>
      <c r="M246" s="9"/>
      <c r="N246" s="9"/>
      <c r="O246" s="9"/>
      <c r="P246" s="9"/>
      <c r="Q246" s="9"/>
      <c r="R246" s="9"/>
      <c r="S246" s="9"/>
      <c r="T246" s="9"/>
      <c r="U246" s="9"/>
      <c r="V246" s="9"/>
      <c r="W246" s="9"/>
      <c r="X246" s="9"/>
      <c r="Y246" s="9"/>
      <c r="Z246" s="9"/>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row>
    <row r="247" spans="2:66">
      <c r="B247" s="9"/>
      <c r="C247" s="9"/>
      <c r="D247" s="9"/>
      <c r="E247" s="9"/>
      <c r="F247" s="9"/>
      <c r="G247" s="9"/>
      <c r="H247" s="9"/>
      <c r="I247" s="9"/>
      <c r="J247" s="9"/>
      <c r="K247" s="9"/>
      <c r="L247" s="9"/>
      <c r="M247" s="9"/>
      <c r="N247" s="9"/>
      <c r="O247" s="9"/>
      <c r="P247" s="9"/>
      <c r="Q247" s="9"/>
      <c r="R247" s="9"/>
      <c r="S247" s="9"/>
      <c r="T247" s="9"/>
      <c r="U247" s="9"/>
      <c r="V247" s="9"/>
      <c r="W247" s="9"/>
      <c r="X247" s="9"/>
      <c r="Y247" s="9"/>
      <c r="Z247" s="9"/>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row>
    <row r="248" spans="2:66">
      <c r="B248" s="9"/>
      <c r="C248" s="9"/>
      <c r="D248" s="9"/>
      <c r="E248" s="9"/>
      <c r="F248" s="9"/>
      <c r="G248" s="9"/>
      <c r="H248" s="9"/>
      <c r="I248" s="9"/>
      <c r="J248" s="9"/>
      <c r="K248" s="9"/>
      <c r="L248" s="9"/>
      <c r="M248" s="9"/>
      <c r="N248" s="9"/>
      <c r="O248" s="9"/>
      <c r="P248" s="9"/>
      <c r="Q248" s="9"/>
      <c r="R248" s="9"/>
      <c r="S248" s="9"/>
      <c r="T248" s="9"/>
      <c r="U248" s="9"/>
      <c r="V248" s="9"/>
      <c r="W248" s="9"/>
      <c r="X248" s="9"/>
      <c r="Y248" s="9"/>
      <c r="Z248" s="9"/>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row>
    <row r="249" spans="2:66">
      <c r="B249" s="9"/>
      <c r="C249" s="9"/>
      <c r="D249" s="9"/>
      <c r="E249" s="9"/>
      <c r="F249" s="9"/>
      <c r="G249" s="9"/>
      <c r="H249" s="9"/>
      <c r="I249" s="9"/>
      <c r="J249" s="9"/>
      <c r="K249" s="9"/>
      <c r="L249" s="9"/>
      <c r="M249" s="9"/>
      <c r="N249" s="9"/>
      <c r="O249" s="9"/>
      <c r="P249" s="9"/>
      <c r="Q249" s="9"/>
      <c r="R249" s="9"/>
      <c r="S249" s="9"/>
      <c r="T249" s="9"/>
      <c r="U249" s="9"/>
      <c r="V249" s="9"/>
      <c r="W249" s="9"/>
      <c r="X249" s="9"/>
      <c r="Y249" s="9"/>
      <c r="Z249" s="9"/>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row>
    <row r="250" spans="2:66">
      <c r="B250" s="9"/>
      <c r="C250" s="9"/>
      <c r="D250" s="9"/>
      <c r="E250" s="9"/>
      <c r="F250" s="9"/>
      <c r="G250" s="9"/>
      <c r="H250" s="9"/>
      <c r="I250" s="9"/>
      <c r="J250" s="9"/>
      <c r="K250" s="9"/>
      <c r="L250" s="9"/>
      <c r="M250" s="9"/>
      <c r="N250" s="9"/>
      <c r="O250" s="9"/>
      <c r="P250" s="9"/>
      <c r="Q250" s="9"/>
      <c r="R250" s="9"/>
      <c r="S250" s="9"/>
      <c r="T250" s="9"/>
      <c r="U250" s="9"/>
      <c r="V250" s="9"/>
      <c r="W250" s="9"/>
      <c r="X250" s="9"/>
      <c r="Y250" s="9"/>
      <c r="Z250" s="9"/>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row>
    <row r="251" spans="2:66">
      <c r="B251" s="9"/>
      <c r="C251" s="9"/>
      <c r="D251" s="9"/>
      <c r="E251" s="9"/>
      <c r="F251" s="9"/>
      <c r="G251" s="9"/>
      <c r="H251" s="9"/>
      <c r="I251" s="9"/>
      <c r="J251" s="9"/>
      <c r="K251" s="9"/>
      <c r="L251" s="9"/>
      <c r="M251" s="9"/>
      <c r="N251" s="9"/>
      <c r="O251" s="9"/>
      <c r="P251" s="9"/>
      <c r="Q251" s="9"/>
      <c r="R251" s="9"/>
      <c r="S251" s="9"/>
      <c r="T251" s="9"/>
      <c r="U251" s="9"/>
      <c r="V251" s="9"/>
      <c r="W251" s="9"/>
      <c r="X251" s="9"/>
      <c r="Y251" s="9"/>
      <c r="Z251" s="9"/>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row>
    <row r="252" spans="2:66">
      <c r="B252" s="9"/>
      <c r="C252" s="9"/>
      <c r="D252" s="9"/>
      <c r="E252" s="9"/>
      <c r="F252" s="9"/>
      <c r="G252" s="9"/>
      <c r="H252" s="9"/>
      <c r="I252" s="9"/>
      <c r="J252" s="9"/>
      <c r="K252" s="9"/>
      <c r="L252" s="9"/>
      <c r="M252" s="9"/>
      <c r="N252" s="9"/>
      <c r="O252" s="9"/>
      <c r="P252" s="9"/>
      <c r="Q252" s="9"/>
      <c r="R252" s="9"/>
      <c r="S252" s="9"/>
      <c r="T252" s="9"/>
      <c r="U252" s="9"/>
      <c r="V252" s="9"/>
      <c r="W252" s="9"/>
      <c r="X252" s="9"/>
      <c r="Y252" s="9"/>
      <c r="Z252" s="9"/>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row>
    <row r="253" spans="2:66">
      <c r="B253" s="9"/>
      <c r="C253" s="9"/>
      <c r="D253" s="9"/>
      <c r="E253" s="9"/>
      <c r="F253" s="9"/>
      <c r="G253" s="9"/>
      <c r="H253" s="9"/>
      <c r="I253" s="9"/>
      <c r="J253" s="9"/>
      <c r="K253" s="9"/>
      <c r="L253" s="9"/>
      <c r="M253" s="9"/>
      <c r="N253" s="9"/>
      <c r="O253" s="9"/>
      <c r="P253" s="9"/>
      <c r="Q253" s="9"/>
      <c r="R253" s="9"/>
      <c r="S253" s="9"/>
      <c r="T253" s="9"/>
      <c r="U253" s="9"/>
      <c r="V253" s="9"/>
      <c r="W253" s="9"/>
      <c r="X253" s="9"/>
      <c r="Y253" s="9"/>
      <c r="Z253" s="9"/>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row>
    <row r="254" spans="2:66">
      <c r="B254" s="9"/>
      <c r="C254" s="9"/>
      <c r="D254" s="9"/>
      <c r="E254" s="9"/>
      <c r="F254" s="9"/>
      <c r="G254" s="9"/>
      <c r="H254" s="9"/>
      <c r="I254" s="9"/>
      <c r="J254" s="9"/>
      <c r="K254" s="9"/>
      <c r="L254" s="9"/>
      <c r="M254" s="9"/>
      <c r="N254" s="9"/>
      <c r="O254" s="9"/>
      <c r="P254" s="9"/>
      <c r="Q254" s="9"/>
      <c r="R254" s="9"/>
      <c r="S254" s="9"/>
      <c r="T254" s="9"/>
      <c r="U254" s="9"/>
      <c r="V254" s="9"/>
      <c r="W254" s="9"/>
      <c r="X254" s="9"/>
      <c r="Y254" s="9"/>
      <c r="Z254" s="9"/>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row>
    <row r="255" spans="2:66">
      <c r="B255" s="9"/>
      <c r="C255" s="9"/>
      <c r="D255" s="9"/>
      <c r="E255" s="9"/>
      <c r="F255" s="9"/>
      <c r="G255" s="9"/>
      <c r="H255" s="9"/>
      <c r="I255" s="9"/>
      <c r="J255" s="9"/>
      <c r="K255" s="9"/>
      <c r="L255" s="9"/>
      <c r="M255" s="9"/>
      <c r="N255" s="9"/>
      <c r="O255" s="9"/>
      <c r="P255" s="9"/>
      <c r="Q255" s="9"/>
      <c r="R255" s="9"/>
      <c r="S255" s="9"/>
      <c r="T255" s="9"/>
      <c r="U255" s="9"/>
      <c r="V255" s="9"/>
      <c r="W255" s="9"/>
      <c r="X255" s="9"/>
      <c r="Y255" s="9"/>
      <c r="Z255" s="9"/>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row>
    <row r="256" spans="2:66">
      <c r="B256" s="9"/>
      <c r="C256" s="9"/>
      <c r="D256" s="9"/>
      <c r="E256" s="9"/>
      <c r="F256" s="9"/>
      <c r="G256" s="9"/>
      <c r="H256" s="9"/>
      <c r="I256" s="9"/>
      <c r="J256" s="9"/>
      <c r="K256" s="9"/>
      <c r="L256" s="9"/>
      <c r="M256" s="9"/>
      <c r="N256" s="9"/>
      <c r="O256" s="9"/>
      <c r="P256" s="9"/>
      <c r="Q256" s="9"/>
      <c r="R256" s="9"/>
      <c r="S256" s="9"/>
      <c r="T256" s="9"/>
      <c r="U256" s="9"/>
      <c r="V256" s="9"/>
      <c r="W256" s="9"/>
      <c r="X256" s="9"/>
      <c r="Y256" s="9"/>
      <c r="Z256" s="9"/>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row>
    <row r="257" spans="2:66">
      <c r="B257" s="9"/>
      <c r="C257" s="9"/>
      <c r="D257" s="9"/>
      <c r="E257" s="9"/>
      <c r="F257" s="9"/>
      <c r="G257" s="9"/>
      <c r="H257" s="9"/>
      <c r="I257" s="9"/>
      <c r="J257" s="9"/>
      <c r="K257" s="9"/>
      <c r="L257" s="9"/>
      <c r="M257" s="9"/>
      <c r="N257" s="9"/>
      <c r="O257" s="9"/>
      <c r="P257" s="9"/>
      <c r="Q257" s="9"/>
      <c r="R257" s="9"/>
      <c r="S257" s="9"/>
      <c r="T257" s="9"/>
      <c r="U257" s="9"/>
      <c r="V257" s="9"/>
      <c r="W257" s="9"/>
      <c r="X257" s="9"/>
      <c r="Y257" s="9"/>
      <c r="Z257" s="9"/>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row>
    <row r="258" spans="2:66">
      <c r="B258" s="9"/>
      <c r="C258" s="9"/>
      <c r="D258" s="9"/>
      <c r="E258" s="9"/>
      <c r="F258" s="9"/>
      <c r="G258" s="9"/>
      <c r="H258" s="9"/>
      <c r="I258" s="9"/>
      <c r="J258" s="9"/>
      <c r="K258" s="9"/>
      <c r="L258" s="9"/>
      <c r="M258" s="9"/>
      <c r="N258" s="9"/>
      <c r="O258" s="9"/>
      <c r="P258" s="9"/>
      <c r="Q258" s="9"/>
      <c r="R258" s="9"/>
      <c r="S258" s="9"/>
      <c r="T258" s="9"/>
      <c r="U258" s="9"/>
      <c r="V258" s="9"/>
      <c r="W258" s="9"/>
      <c r="X258" s="9"/>
      <c r="Y258" s="9"/>
      <c r="Z258" s="9"/>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row>
    <row r="259" spans="2:66">
      <c r="B259" s="9"/>
      <c r="C259" s="9"/>
      <c r="D259" s="9"/>
      <c r="E259" s="9"/>
      <c r="F259" s="9"/>
      <c r="G259" s="9"/>
      <c r="H259" s="9"/>
      <c r="I259" s="9"/>
      <c r="J259" s="9"/>
      <c r="K259" s="9"/>
      <c r="L259" s="9"/>
      <c r="M259" s="9"/>
      <c r="N259" s="9"/>
      <c r="O259" s="9"/>
      <c r="P259" s="9"/>
      <c r="Q259" s="9"/>
      <c r="R259" s="9"/>
      <c r="S259" s="9"/>
      <c r="T259" s="9"/>
      <c r="U259" s="9"/>
      <c r="V259" s="9"/>
      <c r="W259" s="9"/>
      <c r="X259" s="9"/>
      <c r="Y259" s="9"/>
      <c r="Z259" s="9"/>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row>
    <row r="260" spans="2:66">
      <c r="B260" s="9"/>
      <c r="C260" s="9"/>
      <c r="D260" s="9"/>
      <c r="E260" s="9"/>
      <c r="F260" s="9"/>
      <c r="G260" s="9"/>
      <c r="H260" s="9"/>
      <c r="I260" s="9"/>
      <c r="J260" s="9"/>
      <c r="K260" s="9"/>
      <c r="L260" s="9"/>
      <c r="M260" s="9"/>
      <c r="N260" s="9"/>
      <c r="O260" s="9"/>
      <c r="P260" s="9"/>
      <c r="Q260" s="9"/>
      <c r="R260" s="9"/>
      <c r="S260" s="9"/>
      <c r="T260" s="9"/>
      <c r="U260" s="9"/>
      <c r="V260" s="9"/>
      <c r="W260" s="9"/>
      <c r="X260" s="9"/>
      <c r="Y260" s="9"/>
      <c r="Z260" s="9"/>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row>
    <row r="261" spans="2:66">
      <c r="B261" s="9"/>
      <c r="C261" s="9"/>
      <c r="D261" s="9"/>
      <c r="E261" s="9"/>
      <c r="F261" s="9"/>
      <c r="G261" s="9"/>
      <c r="H261" s="9"/>
      <c r="I261" s="9"/>
      <c r="J261" s="9"/>
      <c r="K261" s="9"/>
      <c r="L261" s="9"/>
      <c r="M261" s="9"/>
      <c r="N261" s="9"/>
      <c r="O261" s="9"/>
      <c r="P261" s="9"/>
      <c r="Q261" s="9"/>
      <c r="R261" s="9"/>
      <c r="S261" s="9"/>
      <c r="T261" s="9"/>
      <c r="U261" s="9"/>
      <c r="V261" s="9"/>
      <c r="W261" s="9"/>
      <c r="X261" s="9"/>
      <c r="Y261" s="9"/>
      <c r="Z261" s="9"/>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row>
    <row r="262" spans="2:66">
      <c r="B262" s="9"/>
      <c r="C262" s="9"/>
      <c r="D262" s="9"/>
      <c r="E262" s="9"/>
      <c r="F262" s="9"/>
      <c r="G262" s="9"/>
      <c r="H262" s="9"/>
      <c r="I262" s="9"/>
      <c r="J262" s="9"/>
      <c r="K262" s="9"/>
      <c r="L262" s="9"/>
      <c r="M262" s="9"/>
      <c r="N262" s="9"/>
      <c r="O262" s="9"/>
      <c r="P262" s="9"/>
      <c r="Q262" s="9"/>
      <c r="R262" s="9"/>
      <c r="S262" s="9"/>
      <c r="T262" s="9"/>
      <c r="U262" s="9"/>
      <c r="V262" s="9"/>
      <c r="W262" s="9"/>
      <c r="X262" s="9"/>
      <c r="Y262" s="9"/>
      <c r="Z262" s="9"/>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row>
    <row r="263" spans="2:66">
      <c r="B263" s="9"/>
      <c r="C263" s="9"/>
      <c r="D263" s="9"/>
      <c r="E263" s="9"/>
      <c r="F263" s="9"/>
      <c r="G263" s="9"/>
      <c r="H263" s="9"/>
      <c r="I263" s="9"/>
      <c r="J263" s="9"/>
      <c r="K263" s="9"/>
      <c r="L263" s="9"/>
      <c r="M263" s="9"/>
      <c r="N263" s="9"/>
      <c r="O263" s="9"/>
      <c r="P263" s="9"/>
      <c r="Q263" s="9"/>
      <c r="R263" s="9"/>
      <c r="S263" s="9"/>
      <c r="T263" s="9"/>
      <c r="U263" s="9"/>
      <c r="V263" s="9"/>
      <c r="W263" s="9"/>
      <c r="X263" s="9"/>
      <c r="Y263" s="9"/>
      <c r="Z263" s="9"/>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row>
    <row r="264" spans="2:66">
      <c r="B264" s="9"/>
      <c r="C264" s="9"/>
      <c r="D264" s="9"/>
      <c r="E264" s="9"/>
      <c r="F264" s="9"/>
      <c r="G264" s="9"/>
      <c r="H264" s="9"/>
      <c r="I264" s="9"/>
      <c r="J264" s="9"/>
      <c r="K264" s="9"/>
      <c r="L264" s="9"/>
      <c r="M264" s="9"/>
      <c r="N264" s="9"/>
      <c r="O264" s="9"/>
      <c r="P264" s="9"/>
      <c r="Q264" s="9"/>
      <c r="R264" s="9"/>
      <c r="S264" s="9"/>
      <c r="T264" s="9"/>
      <c r="U264" s="9"/>
      <c r="V264" s="9"/>
      <c r="W264" s="9"/>
      <c r="X264" s="9"/>
      <c r="Y264" s="9"/>
      <c r="Z264" s="9"/>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row>
    <row r="265" spans="2:66">
      <c r="B265" s="9"/>
      <c r="C265" s="9"/>
      <c r="D265" s="9"/>
      <c r="E265" s="9"/>
      <c r="F265" s="9"/>
      <c r="G265" s="9"/>
      <c r="H265" s="9"/>
      <c r="I265" s="9"/>
      <c r="J265" s="9"/>
      <c r="K265" s="9"/>
      <c r="L265" s="9"/>
      <c r="M265" s="9"/>
      <c r="N265" s="9"/>
      <c r="O265" s="9"/>
      <c r="P265" s="9"/>
      <c r="Q265" s="9"/>
      <c r="R265" s="9"/>
      <c r="S265" s="9"/>
      <c r="T265" s="9"/>
      <c r="U265" s="9"/>
      <c r="V265" s="9"/>
      <c r="W265" s="9"/>
      <c r="X265" s="9"/>
      <c r="Y265" s="9"/>
      <c r="Z265" s="9"/>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row>
    <row r="266" spans="2:66">
      <c r="B266" s="9"/>
      <c r="C266" s="9"/>
      <c r="D266" s="9"/>
      <c r="E266" s="9"/>
      <c r="F266" s="9"/>
      <c r="G266" s="9"/>
      <c r="H266" s="9"/>
      <c r="I266" s="9"/>
      <c r="J266" s="9"/>
      <c r="K266" s="9"/>
      <c r="L266" s="9"/>
      <c r="M266" s="9"/>
      <c r="N266" s="9"/>
      <c r="O266" s="9"/>
      <c r="P266" s="9"/>
      <c r="Q266" s="9"/>
      <c r="R266" s="9"/>
      <c r="S266" s="9"/>
      <c r="T266" s="9"/>
      <c r="U266" s="9"/>
      <c r="V266" s="9"/>
      <c r="W266" s="9"/>
      <c r="X266" s="9"/>
      <c r="Y266" s="9"/>
      <c r="Z266" s="9"/>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row>
    <row r="267" spans="2:66">
      <c r="B267" s="9"/>
      <c r="C267" s="9"/>
      <c r="D267" s="9"/>
      <c r="E267" s="9"/>
      <c r="F267" s="9"/>
      <c r="G267" s="9"/>
      <c r="H267" s="9"/>
      <c r="I267" s="9"/>
      <c r="J267" s="9"/>
      <c r="K267" s="9"/>
      <c r="L267" s="9"/>
      <c r="M267" s="9"/>
      <c r="N267" s="9"/>
      <c r="O267" s="9"/>
      <c r="P267" s="9"/>
      <c r="Q267" s="9"/>
      <c r="R267" s="9"/>
      <c r="S267" s="9"/>
      <c r="T267" s="9"/>
      <c r="U267" s="9"/>
      <c r="V267" s="9"/>
      <c r="W267" s="9"/>
      <c r="X267" s="9"/>
      <c r="Y267" s="9"/>
      <c r="Z267" s="9"/>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row>
    <row r="268" spans="2:66">
      <c r="B268" s="9"/>
      <c r="C268" s="9"/>
      <c r="D268" s="9"/>
      <c r="E268" s="9"/>
      <c r="F268" s="9"/>
      <c r="G268" s="9"/>
      <c r="H268" s="9"/>
      <c r="I268" s="9"/>
      <c r="J268" s="9"/>
      <c r="K268" s="9"/>
      <c r="L268" s="9"/>
      <c r="M268" s="9"/>
      <c r="N268" s="9"/>
      <c r="O268" s="9"/>
      <c r="P268" s="9"/>
      <c r="Q268" s="9"/>
      <c r="R268" s="9"/>
      <c r="S268" s="9"/>
      <c r="T268" s="9"/>
      <c r="U268" s="9"/>
      <c r="V268" s="9"/>
      <c r="W268" s="9"/>
      <c r="X268" s="9"/>
      <c r="Y268" s="9"/>
      <c r="Z268" s="9"/>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row>
    <row r="269" spans="2:66">
      <c r="B269" s="9"/>
      <c r="C269" s="9"/>
      <c r="D269" s="9"/>
      <c r="E269" s="9"/>
      <c r="F269" s="9"/>
      <c r="G269" s="9"/>
      <c r="H269" s="9"/>
      <c r="I269" s="9"/>
      <c r="J269" s="9"/>
      <c r="K269" s="9"/>
      <c r="L269" s="9"/>
      <c r="M269" s="9"/>
      <c r="N269" s="9"/>
      <c r="O269" s="9"/>
      <c r="P269" s="9"/>
      <c r="Q269" s="9"/>
      <c r="R269" s="9"/>
      <c r="S269" s="9"/>
      <c r="T269" s="9"/>
      <c r="U269" s="9"/>
      <c r="V269" s="9"/>
      <c r="W269" s="9"/>
      <c r="X269" s="9"/>
      <c r="Y269" s="9"/>
      <c r="Z269" s="9"/>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row>
    <row r="270" spans="2:66">
      <c r="B270" s="9"/>
      <c r="C270" s="9"/>
      <c r="D270" s="9"/>
      <c r="E270" s="9"/>
      <c r="F270" s="9"/>
      <c r="G270" s="9"/>
      <c r="H270" s="9"/>
      <c r="I270" s="9"/>
      <c r="J270" s="9"/>
      <c r="K270" s="9"/>
      <c r="L270" s="9"/>
      <c r="M270" s="9"/>
      <c r="N270" s="9"/>
      <c r="O270" s="9"/>
      <c r="P270" s="9"/>
      <c r="Q270" s="9"/>
      <c r="R270" s="9"/>
      <c r="S270" s="9"/>
      <c r="T270" s="9"/>
      <c r="U270" s="9"/>
      <c r="V270" s="9"/>
      <c r="W270" s="9"/>
      <c r="X270" s="9"/>
      <c r="Y270" s="9"/>
      <c r="Z270" s="9"/>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row>
    <row r="271" spans="2:66">
      <c r="B271" s="9"/>
      <c r="C271" s="9"/>
      <c r="D271" s="9"/>
      <c r="E271" s="9"/>
      <c r="F271" s="9"/>
      <c r="G271" s="9"/>
      <c r="H271" s="9"/>
      <c r="I271" s="9"/>
      <c r="J271" s="9"/>
      <c r="K271" s="9"/>
      <c r="L271" s="9"/>
      <c r="M271" s="9"/>
      <c r="N271" s="9"/>
      <c r="O271" s="9"/>
      <c r="P271" s="9"/>
      <c r="Q271" s="9"/>
      <c r="R271" s="9"/>
      <c r="S271" s="9"/>
      <c r="T271" s="9"/>
      <c r="U271" s="9"/>
      <c r="V271" s="9"/>
      <c r="W271" s="9"/>
      <c r="X271" s="9"/>
      <c r="Y271" s="9"/>
      <c r="Z271" s="9"/>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row>
    <row r="272" spans="2:66">
      <c r="B272" s="9"/>
      <c r="C272" s="9"/>
      <c r="D272" s="9"/>
      <c r="E272" s="9"/>
      <c r="F272" s="9"/>
      <c r="G272" s="9"/>
      <c r="H272" s="9"/>
      <c r="I272" s="9"/>
      <c r="J272" s="9"/>
      <c r="K272" s="9"/>
      <c r="L272" s="9"/>
      <c r="M272" s="9"/>
      <c r="N272" s="9"/>
      <c r="O272" s="9"/>
      <c r="P272" s="9"/>
      <c r="Q272" s="9"/>
      <c r="R272" s="9"/>
      <c r="S272" s="9"/>
      <c r="T272" s="9"/>
      <c r="U272" s="9"/>
      <c r="V272" s="9"/>
      <c r="W272" s="9"/>
      <c r="X272" s="9"/>
      <c r="Y272" s="9"/>
      <c r="Z272" s="9"/>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row>
    <row r="273" spans="2:66">
      <c r="B273" s="9"/>
      <c r="C273" s="9"/>
      <c r="D273" s="9"/>
      <c r="E273" s="9"/>
      <c r="F273" s="9"/>
      <c r="G273" s="9"/>
      <c r="H273" s="9"/>
      <c r="I273" s="9"/>
      <c r="J273" s="9"/>
      <c r="K273" s="9"/>
      <c r="L273" s="9"/>
      <c r="M273" s="9"/>
      <c r="N273" s="9"/>
      <c r="O273" s="9"/>
      <c r="P273" s="9"/>
      <c r="Q273" s="9"/>
      <c r="R273" s="9"/>
      <c r="S273" s="9"/>
      <c r="T273" s="9"/>
      <c r="U273" s="9"/>
      <c r="V273" s="9"/>
      <c r="W273" s="9"/>
      <c r="X273" s="9"/>
      <c r="Y273" s="9"/>
      <c r="Z273" s="9"/>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row>
    <row r="274" spans="2:66">
      <c r="B274" s="9"/>
      <c r="C274" s="9"/>
      <c r="D274" s="9"/>
      <c r="E274" s="9"/>
      <c r="F274" s="9"/>
      <c r="G274" s="9"/>
      <c r="H274" s="9"/>
      <c r="I274" s="9"/>
      <c r="J274" s="9"/>
      <c r="K274" s="9"/>
      <c r="L274" s="9"/>
      <c r="M274" s="9"/>
      <c r="N274" s="9"/>
      <c r="O274" s="9"/>
      <c r="P274" s="9"/>
      <c r="Q274" s="9"/>
      <c r="R274" s="9"/>
      <c r="S274" s="9"/>
      <c r="T274" s="9"/>
      <c r="U274" s="9"/>
      <c r="V274" s="9"/>
      <c r="W274" s="9"/>
      <c r="X274" s="9"/>
      <c r="Y274" s="9"/>
      <c r="Z274" s="9"/>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row>
    <row r="275" spans="2:66">
      <c r="B275" s="9"/>
      <c r="C275" s="9"/>
      <c r="D275" s="9"/>
      <c r="E275" s="9"/>
      <c r="F275" s="9"/>
      <c r="G275" s="9"/>
      <c r="H275" s="9"/>
      <c r="I275" s="9"/>
      <c r="J275" s="9"/>
      <c r="K275" s="9"/>
      <c r="L275" s="9"/>
      <c r="M275" s="9"/>
      <c r="N275" s="9"/>
      <c r="O275" s="9"/>
      <c r="P275" s="9"/>
      <c r="Q275" s="9"/>
      <c r="R275" s="9"/>
      <c r="S275" s="9"/>
      <c r="T275" s="9"/>
      <c r="U275" s="9"/>
      <c r="V275" s="9"/>
      <c r="W275" s="9"/>
      <c r="X275" s="9"/>
      <c r="Y275" s="9"/>
      <c r="Z275" s="9"/>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row>
    <row r="276" spans="2:66">
      <c r="B276" s="9"/>
      <c r="C276" s="9"/>
      <c r="D276" s="9"/>
      <c r="E276" s="9"/>
      <c r="F276" s="9"/>
      <c r="G276" s="9"/>
      <c r="H276" s="9"/>
      <c r="I276" s="9"/>
      <c r="J276" s="9"/>
      <c r="K276" s="9"/>
      <c r="L276" s="9"/>
      <c r="M276" s="9"/>
      <c r="N276" s="9"/>
      <c r="O276" s="9"/>
      <c r="P276" s="9"/>
      <c r="Q276" s="9"/>
      <c r="R276" s="9"/>
      <c r="S276" s="9"/>
      <c r="T276" s="9"/>
      <c r="U276" s="9"/>
      <c r="V276" s="9"/>
      <c r="W276" s="9"/>
      <c r="X276" s="9"/>
      <c r="Y276" s="9"/>
      <c r="Z276" s="9"/>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row>
    <row r="277" spans="2:66">
      <c r="B277" s="9"/>
      <c r="C277" s="9"/>
      <c r="D277" s="9"/>
      <c r="E277" s="9"/>
      <c r="F277" s="9"/>
      <c r="G277" s="9"/>
      <c r="H277" s="9"/>
      <c r="I277" s="9"/>
      <c r="J277" s="9"/>
      <c r="K277" s="9"/>
      <c r="L277" s="9"/>
      <c r="M277" s="9"/>
      <c r="N277" s="9"/>
      <c r="O277" s="9"/>
      <c r="P277" s="9"/>
      <c r="Q277" s="9"/>
      <c r="R277" s="9"/>
      <c r="S277" s="9"/>
      <c r="T277" s="9"/>
      <c r="U277" s="9"/>
      <c r="V277" s="9"/>
      <c r="W277" s="9"/>
      <c r="X277" s="9"/>
      <c r="Y277" s="9"/>
      <c r="Z277" s="9"/>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row>
    <row r="278" spans="2:66">
      <c r="B278" s="9"/>
      <c r="C278" s="9"/>
      <c r="D278" s="9"/>
      <c r="E278" s="9"/>
      <c r="F278" s="9"/>
      <c r="G278" s="9"/>
      <c r="H278" s="9"/>
      <c r="I278" s="9"/>
      <c r="J278" s="9"/>
      <c r="K278" s="9"/>
      <c r="L278" s="9"/>
      <c r="M278" s="9"/>
      <c r="N278" s="9"/>
      <c r="O278" s="9"/>
      <c r="P278" s="9"/>
      <c r="Q278" s="9"/>
      <c r="R278" s="9"/>
      <c r="S278" s="9"/>
      <c r="T278" s="9"/>
      <c r="U278" s="9"/>
      <c r="V278" s="9"/>
      <c r="W278" s="9"/>
      <c r="X278" s="9"/>
      <c r="Y278" s="9"/>
      <c r="Z278" s="9"/>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row>
    <row r="279" spans="2:66">
      <c r="B279" s="9"/>
      <c r="C279" s="9"/>
      <c r="D279" s="9"/>
      <c r="E279" s="9"/>
      <c r="F279" s="9"/>
      <c r="G279" s="9"/>
      <c r="H279" s="9"/>
      <c r="I279" s="9"/>
      <c r="J279" s="9"/>
      <c r="K279" s="9"/>
      <c r="L279" s="9"/>
      <c r="M279" s="9"/>
      <c r="N279" s="9"/>
      <c r="O279" s="9"/>
      <c r="P279" s="9"/>
      <c r="Q279" s="9"/>
      <c r="R279" s="9"/>
      <c r="S279" s="9"/>
      <c r="T279" s="9"/>
      <c r="U279" s="9"/>
      <c r="V279" s="9"/>
      <c r="W279" s="9"/>
      <c r="X279" s="9"/>
      <c r="Y279" s="9"/>
      <c r="Z279" s="9"/>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row>
    <row r="280" spans="2:66">
      <c r="B280" s="9"/>
      <c r="C280" s="9"/>
      <c r="D280" s="9"/>
      <c r="E280" s="9"/>
      <c r="F280" s="9"/>
      <c r="G280" s="9"/>
      <c r="H280" s="9"/>
      <c r="I280" s="9"/>
      <c r="J280" s="9"/>
      <c r="K280" s="9"/>
      <c r="L280" s="9"/>
      <c r="M280" s="9"/>
      <c r="N280" s="9"/>
      <c r="O280" s="9"/>
      <c r="P280" s="9"/>
      <c r="Q280" s="9"/>
      <c r="R280" s="9"/>
      <c r="S280" s="9"/>
      <c r="T280" s="9"/>
      <c r="U280" s="9"/>
      <c r="V280" s="9"/>
      <c r="W280" s="9"/>
      <c r="X280" s="9"/>
      <c r="Y280" s="9"/>
      <c r="Z280" s="9"/>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row>
    <row r="281" spans="2:66">
      <c r="B281" s="9"/>
      <c r="C281" s="9"/>
      <c r="D281" s="9"/>
      <c r="E281" s="9"/>
      <c r="F281" s="9"/>
      <c r="G281" s="9"/>
      <c r="H281" s="9"/>
      <c r="I281" s="9"/>
      <c r="J281" s="9"/>
      <c r="K281" s="9"/>
      <c r="L281" s="9"/>
      <c r="M281" s="9"/>
      <c r="N281" s="9"/>
      <c r="O281" s="9"/>
      <c r="P281" s="9"/>
      <c r="Q281" s="9"/>
      <c r="R281" s="9"/>
      <c r="S281" s="9"/>
      <c r="T281" s="9"/>
      <c r="U281" s="9"/>
      <c r="V281" s="9"/>
      <c r="W281" s="9"/>
      <c r="X281" s="9"/>
      <c r="Y281" s="9"/>
      <c r="Z281" s="9"/>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row>
    <row r="282" spans="2:66">
      <c r="B282" s="9"/>
      <c r="C282" s="9"/>
      <c r="D282" s="9"/>
      <c r="E282" s="9"/>
      <c r="F282" s="9"/>
      <c r="G282" s="9"/>
      <c r="H282" s="9"/>
      <c r="I282" s="9"/>
      <c r="J282" s="9"/>
      <c r="K282" s="9"/>
      <c r="L282" s="9"/>
      <c r="M282" s="9"/>
      <c r="N282" s="9"/>
      <c r="O282" s="9"/>
      <c r="P282" s="9"/>
      <c r="Q282" s="9"/>
      <c r="R282" s="9"/>
      <c r="S282" s="9"/>
      <c r="T282" s="9"/>
      <c r="U282" s="9"/>
      <c r="V282" s="9"/>
      <c r="W282" s="9"/>
      <c r="X282" s="9"/>
      <c r="Y282" s="9"/>
      <c r="Z282" s="9"/>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row>
    <row r="283" spans="2:66">
      <c r="B283" s="9"/>
      <c r="C283" s="9"/>
      <c r="D283" s="9"/>
      <c r="E283" s="9"/>
      <c r="F283" s="9"/>
      <c r="G283" s="9"/>
      <c r="H283" s="9"/>
      <c r="I283" s="9"/>
      <c r="J283" s="9"/>
      <c r="K283" s="9"/>
      <c r="L283" s="9"/>
      <c r="M283" s="9"/>
      <c r="N283" s="9"/>
      <c r="O283" s="9"/>
      <c r="P283" s="9"/>
      <c r="Q283" s="9"/>
      <c r="R283" s="9"/>
      <c r="S283" s="9"/>
      <c r="T283" s="9"/>
      <c r="U283" s="9"/>
      <c r="V283" s="9"/>
      <c r="W283" s="9"/>
      <c r="X283" s="9"/>
      <c r="Y283" s="9"/>
      <c r="Z283" s="9"/>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row>
    <row r="284" spans="2:66">
      <c r="B284" s="9"/>
      <c r="C284" s="9"/>
      <c r="D284" s="9"/>
      <c r="E284" s="9"/>
      <c r="F284" s="9"/>
      <c r="G284" s="9"/>
      <c r="H284" s="9"/>
      <c r="I284" s="9"/>
      <c r="J284" s="9"/>
      <c r="K284" s="9"/>
      <c r="L284" s="9"/>
      <c r="M284" s="9"/>
      <c r="N284" s="9"/>
      <c r="O284" s="9"/>
      <c r="P284" s="9"/>
      <c r="Q284" s="9"/>
      <c r="R284" s="9"/>
      <c r="S284" s="9"/>
      <c r="T284" s="9"/>
      <c r="U284" s="9"/>
      <c r="V284" s="9"/>
      <c r="W284" s="9"/>
      <c r="X284" s="9"/>
      <c r="Y284" s="9"/>
      <c r="Z284" s="9"/>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row>
    <row r="285" spans="2:66">
      <c r="B285" s="9"/>
      <c r="C285" s="9"/>
      <c r="D285" s="9"/>
      <c r="E285" s="9"/>
      <c r="F285" s="9"/>
      <c r="G285" s="9"/>
      <c r="H285" s="9"/>
      <c r="I285" s="9"/>
      <c r="J285" s="9"/>
      <c r="K285" s="9"/>
      <c r="L285" s="9"/>
      <c r="M285" s="9"/>
      <c r="N285" s="9"/>
      <c r="O285" s="9"/>
      <c r="P285" s="9"/>
      <c r="Q285" s="9"/>
      <c r="R285" s="9"/>
      <c r="S285" s="9"/>
      <c r="T285" s="9"/>
      <c r="U285" s="9"/>
      <c r="V285" s="9"/>
      <c r="W285" s="9"/>
      <c r="X285" s="9"/>
      <c r="Y285" s="9"/>
      <c r="Z285" s="9"/>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row>
    <row r="286" spans="2:66">
      <c r="B286" s="9"/>
      <c r="C286" s="9"/>
      <c r="D286" s="9"/>
      <c r="E286" s="9"/>
      <c r="F286" s="9"/>
      <c r="G286" s="9"/>
      <c r="H286" s="9"/>
      <c r="I286" s="9"/>
      <c r="J286" s="9"/>
      <c r="K286" s="9"/>
      <c r="L286" s="9"/>
      <c r="M286" s="9"/>
      <c r="N286" s="9"/>
      <c r="O286" s="9"/>
      <c r="P286" s="9"/>
      <c r="Q286" s="9"/>
      <c r="R286" s="9"/>
      <c r="S286" s="9"/>
      <c r="T286" s="9"/>
      <c r="U286" s="9"/>
      <c r="V286" s="9"/>
      <c r="W286" s="9"/>
      <c r="X286" s="9"/>
      <c r="Y286" s="9"/>
      <c r="Z286" s="9"/>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row>
    <row r="287" spans="2:66">
      <c r="B287" s="9"/>
      <c r="C287" s="9"/>
      <c r="D287" s="9"/>
      <c r="E287" s="9"/>
      <c r="F287" s="9"/>
      <c r="G287" s="9"/>
      <c r="H287" s="9"/>
      <c r="I287" s="9"/>
      <c r="J287" s="9"/>
      <c r="K287" s="9"/>
      <c r="L287" s="9"/>
      <c r="M287" s="9"/>
      <c r="N287" s="9"/>
      <c r="O287" s="9"/>
      <c r="P287" s="9"/>
      <c r="Q287" s="9"/>
      <c r="R287" s="9"/>
      <c r="S287" s="9"/>
      <c r="T287" s="9"/>
      <c r="U287" s="9"/>
      <c r="V287" s="9"/>
      <c r="W287" s="9"/>
      <c r="X287" s="9"/>
      <c r="Y287" s="9"/>
      <c r="Z287" s="9"/>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row>
    <row r="288" spans="2:66">
      <c r="B288" s="9"/>
      <c r="C288" s="9"/>
      <c r="D288" s="9"/>
      <c r="E288" s="9"/>
      <c r="F288" s="9"/>
      <c r="G288" s="9"/>
      <c r="H288" s="9"/>
      <c r="I288" s="9"/>
      <c r="J288" s="9"/>
      <c r="K288" s="9"/>
      <c r="L288" s="9"/>
      <c r="M288" s="9"/>
      <c r="N288" s="9"/>
      <c r="O288" s="9"/>
      <c r="P288" s="9"/>
      <c r="Q288" s="9"/>
      <c r="R288" s="9"/>
      <c r="S288" s="9"/>
      <c r="T288" s="9"/>
      <c r="U288" s="9"/>
      <c r="V288" s="9"/>
      <c r="W288" s="9"/>
      <c r="X288" s="9"/>
      <c r="Y288" s="9"/>
      <c r="Z288" s="9"/>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row>
    <row r="289" spans="2:66">
      <c r="B289" s="9"/>
      <c r="C289" s="9"/>
      <c r="D289" s="9"/>
      <c r="E289" s="9"/>
      <c r="F289" s="9"/>
      <c r="G289" s="9"/>
      <c r="H289" s="9"/>
      <c r="I289" s="9"/>
      <c r="J289" s="9"/>
      <c r="K289" s="9"/>
      <c r="L289" s="9"/>
      <c r="M289" s="9"/>
      <c r="N289" s="9"/>
      <c r="O289" s="9"/>
      <c r="P289" s="9"/>
      <c r="Q289" s="9"/>
      <c r="R289" s="9"/>
      <c r="S289" s="9"/>
      <c r="T289" s="9"/>
      <c r="U289" s="9"/>
      <c r="V289" s="9"/>
      <c r="W289" s="9"/>
      <c r="X289" s="9"/>
      <c r="Y289" s="9"/>
      <c r="Z289" s="9"/>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row>
    <row r="290" spans="2:66">
      <c r="B290" s="9"/>
      <c r="C290" s="9"/>
      <c r="D290" s="9"/>
      <c r="E290" s="9"/>
      <c r="F290" s="9"/>
      <c r="G290" s="9"/>
      <c r="H290" s="9"/>
      <c r="I290" s="9"/>
      <c r="J290" s="9"/>
      <c r="K290" s="9"/>
      <c r="L290" s="9"/>
      <c r="M290" s="9"/>
      <c r="N290" s="9"/>
      <c r="O290" s="9"/>
      <c r="P290" s="9"/>
      <c r="Q290" s="9"/>
      <c r="R290" s="9"/>
      <c r="S290" s="9"/>
      <c r="T290" s="9"/>
      <c r="U290" s="9"/>
      <c r="V290" s="9"/>
      <c r="W290" s="9"/>
      <c r="X290" s="9"/>
      <c r="Y290" s="9"/>
      <c r="Z290" s="9"/>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row>
    <row r="291" spans="2:66">
      <c r="B291" s="9"/>
      <c r="C291" s="9"/>
      <c r="D291" s="9"/>
      <c r="E291" s="9"/>
      <c r="F291" s="9"/>
      <c r="G291" s="9"/>
      <c r="H291" s="9"/>
      <c r="I291" s="9"/>
      <c r="J291" s="9"/>
      <c r="K291" s="9"/>
      <c r="L291" s="9"/>
      <c r="M291" s="9"/>
      <c r="N291" s="9"/>
      <c r="O291" s="9"/>
      <c r="P291" s="9"/>
      <c r="Q291" s="9"/>
      <c r="R291" s="9"/>
      <c r="S291" s="9"/>
      <c r="T291" s="9"/>
      <c r="U291" s="9"/>
      <c r="V291" s="9"/>
      <c r="W291" s="9"/>
      <c r="X291" s="9"/>
      <c r="Y291" s="9"/>
      <c r="Z291" s="9"/>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row>
    <row r="292" spans="2:66">
      <c r="B292" s="9"/>
      <c r="C292" s="9"/>
      <c r="D292" s="9"/>
      <c r="E292" s="9"/>
      <c r="F292" s="9"/>
      <c r="G292" s="9"/>
      <c r="H292" s="9"/>
      <c r="I292" s="9"/>
      <c r="J292" s="9"/>
      <c r="K292" s="9"/>
      <c r="L292" s="9"/>
      <c r="M292" s="9"/>
      <c r="N292" s="9"/>
      <c r="O292" s="9"/>
      <c r="P292" s="9"/>
      <c r="Q292" s="9"/>
      <c r="R292" s="9"/>
      <c r="S292" s="9"/>
      <c r="T292" s="9"/>
      <c r="U292" s="9"/>
      <c r="V292" s="9"/>
      <c r="W292" s="9"/>
      <c r="X292" s="9"/>
      <c r="Y292" s="9"/>
      <c r="Z292" s="9"/>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row>
    <row r="293" spans="2:66">
      <c r="B293" s="9"/>
      <c r="C293" s="9"/>
      <c r="D293" s="9"/>
      <c r="E293" s="9"/>
      <c r="F293" s="9"/>
      <c r="G293" s="9"/>
      <c r="H293" s="9"/>
      <c r="I293" s="9"/>
      <c r="J293" s="9"/>
      <c r="K293" s="9"/>
      <c r="L293" s="9"/>
      <c r="M293" s="9"/>
      <c r="N293" s="9"/>
      <c r="O293" s="9"/>
      <c r="P293" s="9"/>
      <c r="Q293" s="9"/>
      <c r="R293" s="9"/>
      <c r="S293" s="9"/>
      <c r="T293" s="9"/>
      <c r="U293" s="9"/>
      <c r="V293" s="9"/>
      <c r="W293" s="9"/>
      <c r="X293" s="9"/>
      <c r="Y293" s="9"/>
      <c r="Z293" s="9"/>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row>
    <row r="294" spans="2:66">
      <c r="B294" s="9"/>
      <c r="C294" s="9"/>
      <c r="D294" s="9"/>
      <c r="E294" s="9"/>
      <c r="F294" s="9"/>
      <c r="G294" s="9"/>
      <c r="H294" s="9"/>
      <c r="I294" s="9"/>
      <c r="J294" s="9"/>
      <c r="K294" s="9"/>
      <c r="L294" s="9"/>
      <c r="M294" s="9"/>
      <c r="N294" s="9"/>
      <c r="O294" s="9"/>
      <c r="P294" s="9"/>
      <c r="Q294" s="9"/>
      <c r="R294" s="9"/>
      <c r="S294" s="9"/>
      <c r="T294" s="9"/>
      <c r="U294" s="9"/>
      <c r="V294" s="9"/>
      <c r="W294" s="9"/>
      <c r="X294" s="9"/>
      <c r="Y294" s="9"/>
      <c r="Z294" s="9"/>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row>
    <row r="295" spans="2:66">
      <c r="B295" s="9"/>
      <c r="C295" s="9"/>
      <c r="D295" s="9"/>
      <c r="E295" s="9"/>
      <c r="F295" s="9"/>
      <c r="G295" s="9"/>
      <c r="H295" s="9"/>
      <c r="I295" s="9"/>
      <c r="J295" s="9"/>
      <c r="K295" s="9"/>
      <c r="L295" s="9"/>
      <c r="M295" s="9"/>
      <c r="N295" s="9"/>
      <c r="O295" s="9"/>
      <c r="P295" s="9"/>
      <c r="Q295" s="9"/>
      <c r="R295" s="9"/>
      <c r="S295" s="9"/>
      <c r="T295" s="9"/>
      <c r="U295" s="9"/>
      <c r="V295" s="9"/>
      <c r="W295" s="9"/>
      <c r="X295" s="9"/>
      <c r="Y295" s="9"/>
      <c r="Z295" s="9"/>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row>
    <row r="296" spans="2:66">
      <c r="B296" s="9"/>
      <c r="C296" s="9"/>
      <c r="D296" s="9"/>
      <c r="E296" s="9"/>
      <c r="F296" s="9"/>
      <c r="G296" s="9"/>
      <c r="H296" s="9"/>
      <c r="I296" s="9"/>
      <c r="J296" s="9"/>
      <c r="K296" s="9"/>
      <c r="L296" s="9"/>
      <c r="M296" s="9"/>
      <c r="N296" s="9"/>
      <c r="O296" s="9"/>
      <c r="P296" s="9"/>
      <c r="Q296" s="9"/>
      <c r="R296" s="9"/>
      <c r="S296" s="9"/>
      <c r="T296" s="9"/>
      <c r="U296" s="9"/>
      <c r="V296" s="9"/>
      <c r="W296" s="9"/>
      <c r="X296" s="9"/>
      <c r="Y296" s="9"/>
      <c r="Z296" s="9"/>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row>
    <row r="297" spans="2:66">
      <c r="B297" s="9"/>
      <c r="C297" s="9"/>
      <c r="D297" s="9"/>
      <c r="E297" s="9"/>
      <c r="F297" s="9"/>
      <c r="G297" s="9"/>
      <c r="H297" s="9"/>
      <c r="I297" s="9"/>
      <c r="J297" s="9"/>
      <c r="K297" s="9"/>
      <c r="L297" s="9"/>
      <c r="M297" s="9"/>
      <c r="N297" s="9"/>
      <c r="O297" s="9"/>
      <c r="P297" s="9"/>
      <c r="Q297" s="9"/>
      <c r="R297" s="9"/>
      <c r="S297" s="9"/>
      <c r="T297" s="9"/>
      <c r="U297" s="9"/>
      <c r="V297" s="9"/>
      <c r="W297" s="9"/>
      <c r="X297" s="9"/>
      <c r="Y297" s="9"/>
      <c r="Z297" s="9"/>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row>
    <row r="298" spans="2:66">
      <c r="B298" s="9"/>
      <c r="C298" s="9"/>
      <c r="D298" s="9"/>
      <c r="E298" s="9"/>
      <c r="F298" s="9"/>
      <c r="G298" s="9"/>
      <c r="H298" s="9"/>
      <c r="I298" s="9"/>
      <c r="J298" s="9"/>
      <c r="K298" s="9"/>
      <c r="L298" s="9"/>
      <c r="M298" s="9"/>
      <c r="N298" s="9"/>
      <c r="O298" s="9"/>
      <c r="P298" s="9"/>
      <c r="Q298" s="9"/>
      <c r="R298" s="9"/>
      <c r="S298" s="9"/>
      <c r="T298" s="9"/>
      <c r="U298" s="9"/>
      <c r="V298" s="9"/>
      <c r="W298" s="9"/>
      <c r="X298" s="9"/>
      <c r="Y298" s="9"/>
      <c r="Z298" s="9"/>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row>
    <row r="299" spans="2:66">
      <c r="B299" s="9"/>
      <c r="C299" s="9"/>
      <c r="D299" s="9"/>
      <c r="E299" s="9"/>
      <c r="F299" s="9"/>
      <c r="G299" s="9"/>
      <c r="H299" s="9"/>
      <c r="I299" s="9"/>
      <c r="J299" s="9"/>
      <c r="K299" s="9"/>
      <c r="L299" s="9"/>
      <c r="M299" s="9"/>
      <c r="N299" s="9"/>
      <c r="O299" s="9"/>
      <c r="P299" s="9"/>
      <c r="Q299" s="9"/>
      <c r="R299" s="9"/>
      <c r="S299" s="9"/>
      <c r="T299" s="9"/>
      <c r="U299" s="9"/>
      <c r="V299" s="9"/>
      <c r="W299" s="9"/>
      <c r="X299" s="9"/>
      <c r="Y299" s="9"/>
      <c r="Z299" s="9"/>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row>
    <row r="300" spans="2:66">
      <c r="B300" s="9"/>
      <c r="C300" s="9"/>
      <c r="D300" s="9"/>
      <c r="E300" s="9"/>
      <c r="F300" s="9"/>
      <c r="G300" s="9"/>
      <c r="H300" s="9"/>
      <c r="I300" s="9"/>
      <c r="J300" s="9"/>
      <c r="K300" s="9"/>
      <c r="L300" s="9"/>
      <c r="M300" s="9"/>
      <c r="N300" s="9"/>
      <c r="O300" s="9"/>
      <c r="P300" s="9"/>
      <c r="Q300" s="9"/>
      <c r="R300" s="9"/>
      <c r="S300" s="9"/>
      <c r="T300" s="9"/>
      <c r="U300" s="9"/>
      <c r="V300" s="9"/>
      <c r="W300" s="9"/>
      <c r="X300" s="9"/>
      <c r="Y300" s="9"/>
      <c r="Z300" s="9"/>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row>
    <row r="301" spans="2:66">
      <c r="B301" s="9"/>
      <c r="C301" s="9"/>
      <c r="D301" s="9"/>
      <c r="E301" s="9"/>
      <c r="F301" s="9"/>
      <c r="G301" s="9"/>
      <c r="H301" s="9"/>
      <c r="I301" s="9"/>
      <c r="J301" s="9"/>
      <c r="K301" s="9"/>
      <c r="L301" s="9"/>
      <c r="M301" s="9"/>
      <c r="N301" s="9"/>
      <c r="O301" s="9"/>
      <c r="P301" s="9"/>
      <c r="Q301" s="9"/>
      <c r="R301" s="9"/>
      <c r="S301" s="9"/>
      <c r="T301" s="9"/>
      <c r="U301" s="9"/>
      <c r="V301" s="9"/>
      <c r="W301" s="9"/>
      <c r="X301" s="9"/>
      <c r="Y301" s="9"/>
      <c r="Z301" s="9"/>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row>
    <row r="302" spans="2:66">
      <c r="B302" s="9"/>
      <c r="C302" s="9"/>
      <c r="D302" s="9"/>
      <c r="E302" s="9"/>
      <c r="F302" s="9"/>
      <c r="G302" s="9"/>
      <c r="H302" s="9"/>
      <c r="I302" s="9"/>
      <c r="J302" s="9"/>
      <c r="K302" s="9"/>
      <c r="L302" s="9"/>
      <c r="M302" s="9"/>
      <c r="N302" s="9"/>
      <c r="O302" s="9"/>
      <c r="P302" s="9"/>
      <c r="Q302" s="9"/>
      <c r="R302" s="9"/>
      <c r="S302" s="9"/>
      <c r="T302" s="9"/>
      <c r="U302" s="9"/>
      <c r="V302" s="9"/>
      <c r="W302" s="9"/>
      <c r="X302" s="9"/>
      <c r="Y302" s="9"/>
      <c r="Z302" s="9"/>
    </row>
    <row r="303" spans="2:66">
      <c r="B303" s="9"/>
      <c r="C303" s="9"/>
      <c r="D303" s="9"/>
      <c r="E303" s="9"/>
      <c r="F303" s="9"/>
      <c r="G303" s="9"/>
      <c r="H303" s="9"/>
      <c r="I303" s="9"/>
      <c r="J303" s="9"/>
      <c r="K303" s="9"/>
      <c r="L303" s="9"/>
      <c r="M303" s="9"/>
      <c r="N303" s="9"/>
      <c r="O303" s="9"/>
      <c r="P303" s="9"/>
      <c r="Q303" s="9"/>
      <c r="R303" s="9"/>
      <c r="S303" s="9"/>
      <c r="T303" s="9"/>
      <c r="U303" s="9"/>
      <c r="V303" s="9"/>
      <c r="W303" s="9"/>
      <c r="X303" s="9"/>
      <c r="Y303" s="9"/>
      <c r="Z303" s="9"/>
    </row>
    <row r="304" spans="2:66">
      <c r="B304" s="9"/>
      <c r="C304" s="9"/>
      <c r="D304" s="9"/>
      <c r="E304" s="9"/>
      <c r="F304" s="9"/>
      <c r="G304" s="9"/>
      <c r="H304" s="9"/>
      <c r="I304" s="9"/>
      <c r="J304" s="9"/>
      <c r="K304" s="9"/>
      <c r="L304" s="9"/>
      <c r="M304" s="9"/>
      <c r="N304" s="9"/>
      <c r="O304" s="9"/>
      <c r="P304" s="9"/>
      <c r="Q304" s="9"/>
      <c r="R304" s="9"/>
      <c r="S304" s="9"/>
      <c r="T304" s="9"/>
      <c r="U304" s="9"/>
      <c r="V304" s="9"/>
      <c r="W304" s="9"/>
      <c r="X304" s="9"/>
      <c r="Y304" s="9"/>
      <c r="Z304" s="9"/>
    </row>
    <row r="305" spans="2:26">
      <c r="B305" s="9"/>
      <c r="C305" s="9"/>
      <c r="D305" s="9"/>
      <c r="E305" s="9"/>
      <c r="F305" s="9"/>
      <c r="G305" s="9"/>
      <c r="H305" s="9"/>
      <c r="I305" s="9"/>
      <c r="J305" s="9"/>
      <c r="K305" s="9"/>
      <c r="L305" s="9"/>
      <c r="M305" s="9"/>
      <c r="N305" s="9"/>
      <c r="O305" s="9"/>
      <c r="P305" s="9"/>
      <c r="Q305" s="9"/>
      <c r="R305" s="9"/>
      <c r="S305" s="9"/>
      <c r="T305" s="9"/>
      <c r="U305" s="9"/>
      <c r="V305" s="9"/>
      <c r="W305" s="9"/>
      <c r="X305" s="9"/>
      <c r="Y305" s="9"/>
      <c r="Z305" s="9"/>
    </row>
    <row r="306" spans="2:26">
      <c r="B306" s="9"/>
      <c r="C306" s="9"/>
      <c r="D306" s="9"/>
      <c r="E306" s="9"/>
      <c r="F306" s="9"/>
      <c r="G306" s="9"/>
      <c r="H306" s="9"/>
      <c r="I306" s="9"/>
      <c r="J306" s="9"/>
      <c r="K306" s="9"/>
      <c r="L306" s="9"/>
      <c r="M306" s="9"/>
      <c r="N306" s="9"/>
      <c r="O306" s="9"/>
      <c r="P306" s="9"/>
      <c r="Q306" s="9"/>
      <c r="R306" s="9"/>
      <c r="S306" s="9"/>
      <c r="T306" s="9"/>
      <c r="U306" s="9"/>
      <c r="V306" s="9"/>
      <c r="W306" s="9"/>
      <c r="X306" s="9"/>
      <c r="Y306" s="9"/>
      <c r="Z306" s="9"/>
    </row>
    <row r="307" spans="2:26">
      <c r="B307" s="9"/>
      <c r="C307" s="9"/>
      <c r="D307" s="9"/>
      <c r="E307" s="9"/>
      <c r="F307" s="9"/>
      <c r="G307" s="9"/>
      <c r="H307" s="9"/>
      <c r="I307" s="9"/>
      <c r="J307" s="9"/>
      <c r="K307" s="9"/>
      <c r="L307" s="9"/>
      <c r="M307" s="9"/>
      <c r="N307" s="9"/>
      <c r="O307" s="9"/>
      <c r="P307" s="9"/>
      <c r="Q307" s="9"/>
      <c r="R307" s="9"/>
      <c r="S307" s="9"/>
      <c r="T307" s="9"/>
      <c r="U307" s="9"/>
      <c r="V307" s="9"/>
      <c r="W307" s="9"/>
      <c r="X307" s="9"/>
      <c r="Y307" s="9"/>
      <c r="Z307" s="9"/>
    </row>
    <row r="308" spans="2:26">
      <c r="B308" s="9"/>
      <c r="C308" s="9"/>
      <c r="D308" s="9"/>
      <c r="E308" s="9"/>
      <c r="F308" s="9"/>
      <c r="G308" s="9"/>
      <c r="H308" s="9"/>
      <c r="I308" s="9"/>
      <c r="J308" s="9"/>
      <c r="K308" s="9"/>
      <c r="L308" s="9"/>
      <c r="M308" s="9"/>
      <c r="N308" s="9"/>
      <c r="O308" s="9"/>
      <c r="P308" s="9"/>
      <c r="Q308" s="9"/>
      <c r="R308" s="9"/>
      <c r="S308" s="9"/>
      <c r="T308" s="9"/>
      <c r="U308" s="9"/>
      <c r="V308" s="9"/>
      <c r="W308" s="9"/>
      <c r="X308" s="9"/>
      <c r="Y308" s="9"/>
      <c r="Z308" s="9"/>
    </row>
    <row r="309" spans="2:26">
      <c r="B309" s="9"/>
      <c r="C309" s="9"/>
      <c r="D309" s="9"/>
      <c r="E309" s="9"/>
      <c r="F309" s="9"/>
      <c r="G309" s="9"/>
      <c r="H309" s="9"/>
      <c r="I309" s="9"/>
      <c r="J309" s="9"/>
      <c r="K309" s="9"/>
      <c r="L309" s="9"/>
      <c r="M309" s="9"/>
      <c r="N309" s="9"/>
      <c r="O309" s="9"/>
      <c r="P309" s="9"/>
      <c r="Q309" s="9"/>
      <c r="R309" s="9"/>
      <c r="S309" s="9"/>
      <c r="T309" s="9"/>
      <c r="U309" s="9"/>
      <c r="V309" s="9"/>
      <c r="W309" s="9"/>
      <c r="X309" s="9"/>
      <c r="Y309" s="9"/>
      <c r="Z309" s="9"/>
    </row>
    <row r="310" spans="2:26">
      <c r="B310" s="9"/>
      <c r="C310" s="9"/>
      <c r="D310" s="9"/>
      <c r="E310" s="9"/>
      <c r="F310" s="9"/>
      <c r="G310" s="9"/>
      <c r="H310" s="9"/>
      <c r="I310" s="9"/>
      <c r="J310" s="9"/>
      <c r="K310" s="9"/>
      <c r="L310" s="9"/>
      <c r="M310" s="9"/>
      <c r="N310" s="9"/>
      <c r="O310" s="9"/>
      <c r="P310" s="9"/>
      <c r="Q310" s="9"/>
      <c r="R310" s="9"/>
      <c r="S310" s="9"/>
      <c r="T310" s="9"/>
      <c r="U310" s="9"/>
      <c r="V310" s="9"/>
      <c r="W310" s="9"/>
      <c r="X310" s="9"/>
      <c r="Y310" s="9"/>
      <c r="Z310" s="9"/>
    </row>
    <row r="311" spans="2:26">
      <c r="B311" s="9"/>
      <c r="C311" s="9"/>
      <c r="D311" s="9"/>
      <c r="E311" s="9"/>
      <c r="F311" s="9"/>
      <c r="G311" s="9"/>
      <c r="H311" s="9"/>
      <c r="I311" s="9"/>
      <c r="J311" s="9"/>
      <c r="K311" s="9"/>
      <c r="L311" s="9"/>
      <c r="M311" s="9"/>
      <c r="N311" s="9"/>
      <c r="O311" s="9"/>
      <c r="P311" s="9"/>
      <c r="Q311" s="9"/>
      <c r="R311" s="9"/>
      <c r="S311" s="9"/>
      <c r="T311" s="9"/>
      <c r="U311" s="9"/>
      <c r="V311" s="9"/>
      <c r="W311" s="9"/>
      <c r="X311" s="9"/>
      <c r="Y311" s="9"/>
      <c r="Z311" s="9"/>
    </row>
    <row r="312" spans="2:26">
      <c r="B312" s="9"/>
      <c r="C312" s="9"/>
      <c r="D312" s="9"/>
      <c r="E312" s="9"/>
      <c r="F312" s="9"/>
      <c r="G312" s="9"/>
      <c r="H312" s="9"/>
      <c r="I312" s="9"/>
      <c r="J312" s="9"/>
      <c r="K312" s="9"/>
      <c r="L312" s="9"/>
      <c r="M312" s="9"/>
      <c r="N312" s="9"/>
      <c r="O312" s="9"/>
      <c r="P312" s="9"/>
      <c r="Q312" s="9"/>
      <c r="R312" s="9"/>
      <c r="S312" s="9"/>
      <c r="T312" s="9"/>
      <c r="U312" s="9"/>
      <c r="V312" s="9"/>
      <c r="W312" s="9"/>
      <c r="X312" s="9"/>
      <c r="Y312" s="9"/>
      <c r="Z312" s="9"/>
    </row>
    <row r="313" spans="2:26">
      <c r="B313" s="9"/>
      <c r="C313" s="9"/>
      <c r="D313" s="9"/>
      <c r="E313" s="9"/>
      <c r="F313" s="9"/>
      <c r="G313" s="9"/>
      <c r="H313" s="9"/>
      <c r="I313" s="9"/>
      <c r="J313" s="9"/>
      <c r="K313" s="9"/>
      <c r="L313" s="9"/>
      <c r="M313" s="9"/>
      <c r="N313" s="9"/>
      <c r="O313" s="9"/>
      <c r="P313" s="9"/>
      <c r="Q313" s="9"/>
      <c r="R313" s="9"/>
      <c r="S313" s="9"/>
      <c r="T313" s="9"/>
      <c r="U313" s="9"/>
      <c r="V313" s="9"/>
      <c r="W313" s="9"/>
      <c r="X313" s="9"/>
      <c r="Y313" s="9"/>
      <c r="Z313" s="9"/>
    </row>
    <row r="314" spans="2:26">
      <c r="B314" s="9"/>
      <c r="C314" s="9"/>
      <c r="D314" s="9"/>
      <c r="E314" s="9"/>
      <c r="F314" s="9"/>
      <c r="G314" s="9"/>
      <c r="H314" s="9"/>
      <c r="I314" s="9"/>
      <c r="J314" s="9"/>
      <c r="K314" s="9"/>
      <c r="L314" s="9"/>
      <c r="M314" s="9"/>
      <c r="N314" s="9"/>
      <c r="O314" s="9"/>
      <c r="P314" s="9"/>
      <c r="Q314" s="9"/>
      <c r="R314" s="9"/>
      <c r="S314" s="9"/>
      <c r="T314" s="9"/>
      <c r="U314" s="9"/>
      <c r="V314" s="9"/>
      <c r="W314" s="9"/>
      <c r="X314" s="9"/>
      <c r="Y314" s="9"/>
      <c r="Z314" s="9"/>
    </row>
    <row r="315" spans="2:26">
      <c r="B315" s="9"/>
      <c r="C315" s="9"/>
      <c r="D315" s="9"/>
      <c r="E315" s="9"/>
      <c r="F315" s="9"/>
      <c r="G315" s="9"/>
      <c r="H315" s="9"/>
      <c r="I315" s="9"/>
      <c r="J315" s="9"/>
      <c r="K315" s="9"/>
      <c r="L315" s="9"/>
      <c r="M315" s="9"/>
      <c r="N315" s="9"/>
      <c r="O315" s="9"/>
      <c r="P315" s="9"/>
      <c r="Q315" s="9"/>
      <c r="R315" s="9"/>
      <c r="S315" s="9"/>
      <c r="T315" s="9"/>
      <c r="U315" s="9"/>
      <c r="V315" s="9"/>
      <c r="W315" s="9"/>
      <c r="X315" s="9"/>
      <c r="Y315" s="9"/>
      <c r="Z315" s="9"/>
    </row>
    <row r="316" spans="2:26">
      <c r="B316" s="9"/>
      <c r="C316" s="9"/>
      <c r="D316" s="9"/>
      <c r="E316" s="9"/>
      <c r="F316" s="9"/>
      <c r="G316" s="9"/>
      <c r="H316" s="9"/>
      <c r="I316" s="9"/>
      <c r="J316" s="9"/>
      <c r="K316" s="9"/>
      <c r="L316" s="9"/>
      <c r="M316" s="9"/>
      <c r="N316" s="9"/>
      <c r="O316" s="9"/>
      <c r="P316" s="9"/>
      <c r="Q316" s="9"/>
      <c r="R316" s="9"/>
      <c r="S316" s="9"/>
      <c r="T316" s="9"/>
      <c r="U316" s="9"/>
      <c r="V316" s="9"/>
      <c r="W316" s="9"/>
      <c r="X316" s="9"/>
      <c r="Y316" s="9"/>
      <c r="Z316" s="9"/>
    </row>
    <row r="317" spans="2:26">
      <c r="B317" s="9"/>
      <c r="C317" s="9"/>
      <c r="D317" s="9"/>
      <c r="E317" s="9"/>
      <c r="F317" s="9"/>
      <c r="G317" s="9"/>
      <c r="H317" s="9"/>
      <c r="I317" s="9"/>
      <c r="J317" s="9"/>
      <c r="K317" s="9"/>
      <c r="L317" s="9"/>
      <c r="M317" s="9"/>
      <c r="N317" s="9"/>
      <c r="O317" s="9"/>
      <c r="P317" s="9"/>
      <c r="Q317" s="9"/>
      <c r="R317" s="9"/>
      <c r="S317" s="9"/>
      <c r="T317" s="9"/>
      <c r="U317" s="9"/>
      <c r="V317" s="9"/>
      <c r="W317" s="9"/>
      <c r="X317" s="9"/>
      <c r="Y317" s="9"/>
      <c r="Z317" s="9"/>
    </row>
    <row r="318" spans="2:26">
      <c r="B318" s="9"/>
      <c r="C318" s="9"/>
      <c r="D318" s="9"/>
      <c r="E318" s="9"/>
      <c r="F318" s="9"/>
      <c r="G318" s="9"/>
      <c r="H318" s="9"/>
      <c r="I318" s="9"/>
      <c r="J318" s="9"/>
      <c r="K318" s="9"/>
      <c r="L318" s="9"/>
      <c r="M318" s="9"/>
      <c r="N318" s="9"/>
      <c r="O318" s="9"/>
      <c r="P318" s="9"/>
      <c r="Q318" s="9"/>
      <c r="R318" s="9"/>
      <c r="S318" s="9"/>
      <c r="T318" s="9"/>
      <c r="U318" s="9"/>
      <c r="V318" s="9"/>
      <c r="W318" s="9"/>
      <c r="X318" s="9"/>
      <c r="Y318" s="9"/>
      <c r="Z318" s="9"/>
    </row>
    <row r="319" spans="2:26">
      <c r="B319" s="9"/>
      <c r="C319" s="9"/>
      <c r="D319" s="9"/>
      <c r="E319" s="9"/>
      <c r="F319" s="9"/>
      <c r="G319" s="9"/>
      <c r="H319" s="9"/>
      <c r="I319" s="9"/>
      <c r="J319" s="9"/>
      <c r="K319" s="9"/>
      <c r="L319" s="9"/>
      <c r="M319" s="9"/>
      <c r="N319" s="9"/>
      <c r="O319" s="9"/>
      <c r="P319" s="9"/>
      <c r="Q319" s="9"/>
      <c r="R319" s="9"/>
      <c r="S319" s="9"/>
      <c r="T319" s="9"/>
      <c r="U319" s="9"/>
      <c r="V319" s="9"/>
      <c r="W319" s="9"/>
      <c r="X319" s="9"/>
      <c r="Y319" s="9"/>
      <c r="Z319" s="9"/>
    </row>
    <row r="320" spans="2:26">
      <c r="B320" s="9"/>
      <c r="C320" s="9"/>
      <c r="D320" s="9"/>
      <c r="E320" s="9"/>
      <c r="F320" s="9"/>
      <c r="G320" s="9"/>
      <c r="H320" s="9"/>
      <c r="I320" s="9"/>
      <c r="J320" s="9"/>
      <c r="K320" s="9"/>
      <c r="L320" s="9"/>
      <c r="M320" s="9"/>
      <c r="N320" s="9"/>
      <c r="O320" s="9"/>
      <c r="P320" s="9"/>
      <c r="Q320" s="9"/>
      <c r="R320" s="9"/>
      <c r="S320" s="9"/>
      <c r="T320" s="9"/>
      <c r="U320" s="9"/>
      <c r="V320" s="9"/>
      <c r="W320" s="9"/>
      <c r="X320" s="9"/>
      <c r="Y320" s="9"/>
      <c r="Z320" s="9"/>
    </row>
    <row r="321" spans="2:26">
      <c r="B321" s="9"/>
      <c r="C321" s="9"/>
      <c r="D321" s="9"/>
      <c r="E321" s="9"/>
      <c r="F321" s="9"/>
      <c r="G321" s="9"/>
      <c r="H321" s="9"/>
      <c r="I321" s="9"/>
      <c r="J321" s="9"/>
      <c r="K321" s="9"/>
      <c r="L321" s="9"/>
      <c r="M321" s="9"/>
      <c r="N321" s="9"/>
      <c r="O321" s="9"/>
      <c r="P321" s="9"/>
      <c r="Q321" s="9"/>
      <c r="R321" s="9"/>
      <c r="S321" s="9"/>
      <c r="T321" s="9"/>
      <c r="U321" s="9"/>
      <c r="V321" s="9"/>
      <c r="W321" s="9"/>
      <c r="X321" s="9"/>
      <c r="Y321" s="9"/>
      <c r="Z321" s="9"/>
    </row>
    <row r="322" spans="2:26">
      <c r="B322" s="9"/>
      <c r="C322" s="9"/>
      <c r="D322" s="9"/>
      <c r="E322" s="9"/>
      <c r="F322" s="9"/>
      <c r="G322" s="9"/>
      <c r="H322" s="9"/>
      <c r="I322" s="9"/>
      <c r="J322" s="9"/>
      <c r="K322" s="9"/>
      <c r="L322" s="9"/>
      <c r="M322" s="9"/>
      <c r="N322" s="9"/>
      <c r="O322" s="9"/>
      <c r="P322" s="9"/>
      <c r="Q322" s="9"/>
      <c r="R322" s="9"/>
      <c r="S322" s="9"/>
      <c r="T322" s="9"/>
      <c r="U322" s="9"/>
      <c r="V322" s="9"/>
      <c r="W322" s="9"/>
      <c r="X322" s="9"/>
      <c r="Y322" s="9"/>
      <c r="Z322" s="9"/>
    </row>
    <row r="323" spans="2:26">
      <c r="B323" s="9"/>
      <c r="C323" s="9"/>
      <c r="D323" s="9"/>
      <c r="E323" s="9"/>
      <c r="F323" s="9"/>
      <c r="G323" s="9"/>
      <c r="H323" s="9"/>
      <c r="I323" s="9"/>
      <c r="J323" s="9"/>
      <c r="K323" s="9"/>
      <c r="L323" s="9"/>
      <c r="M323" s="9"/>
      <c r="N323" s="9"/>
      <c r="O323" s="9"/>
      <c r="P323" s="9"/>
      <c r="Q323" s="9"/>
      <c r="R323" s="9"/>
      <c r="S323" s="9"/>
      <c r="T323" s="9"/>
      <c r="U323" s="9"/>
      <c r="V323" s="9"/>
      <c r="W323" s="9"/>
      <c r="X323" s="9"/>
      <c r="Y323" s="9"/>
      <c r="Z323" s="9"/>
    </row>
    <row r="324" spans="2:26">
      <c r="B324" s="9"/>
      <c r="C324" s="9"/>
      <c r="D324" s="9"/>
      <c r="E324" s="9"/>
      <c r="F324" s="9"/>
      <c r="G324" s="9"/>
      <c r="H324" s="9"/>
      <c r="I324" s="9"/>
      <c r="J324" s="9"/>
      <c r="K324" s="9"/>
      <c r="L324" s="9"/>
      <c r="M324" s="9"/>
      <c r="N324" s="9"/>
      <c r="O324" s="9"/>
      <c r="P324" s="9"/>
      <c r="Q324" s="9"/>
      <c r="R324" s="9"/>
      <c r="S324" s="9"/>
      <c r="T324" s="9"/>
      <c r="U324" s="9"/>
      <c r="V324" s="9"/>
      <c r="W324" s="9"/>
      <c r="X324" s="9"/>
      <c r="Y324" s="9"/>
      <c r="Z324" s="9"/>
    </row>
    <row r="325" spans="2:26">
      <c r="B325" s="9"/>
      <c r="C325" s="9"/>
      <c r="D325" s="9"/>
      <c r="E325" s="9"/>
      <c r="F325" s="9"/>
      <c r="G325" s="9"/>
      <c r="H325" s="9"/>
      <c r="I325" s="9"/>
      <c r="J325" s="9"/>
      <c r="K325" s="9"/>
      <c r="L325" s="9"/>
      <c r="M325" s="9"/>
      <c r="N325" s="9"/>
      <c r="O325" s="9"/>
      <c r="P325" s="9"/>
      <c r="Q325" s="9"/>
      <c r="R325" s="9"/>
      <c r="S325" s="9"/>
      <c r="T325" s="9"/>
      <c r="U325" s="9"/>
      <c r="V325" s="9"/>
      <c r="W325" s="9"/>
      <c r="X325" s="9"/>
      <c r="Y325" s="9"/>
      <c r="Z325" s="9"/>
    </row>
    <row r="326" spans="2:26">
      <c r="B326" s="9"/>
      <c r="C326" s="9"/>
      <c r="D326" s="9"/>
      <c r="E326" s="9"/>
      <c r="F326" s="9"/>
      <c r="G326" s="9"/>
      <c r="H326" s="9"/>
      <c r="I326" s="9"/>
      <c r="J326" s="9"/>
      <c r="K326" s="9"/>
      <c r="L326" s="9"/>
      <c r="M326" s="9"/>
      <c r="N326" s="9"/>
      <c r="O326" s="9"/>
      <c r="P326" s="9"/>
      <c r="Q326" s="9"/>
      <c r="R326" s="9"/>
      <c r="S326" s="9"/>
      <c r="T326" s="9"/>
      <c r="U326" s="9"/>
      <c r="V326" s="9"/>
      <c r="W326" s="9"/>
      <c r="X326" s="9"/>
      <c r="Y326" s="9"/>
      <c r="Z326" s="9"/>
    </row>
    <row r="327" spans="2:26">
      <c r="B327" s="9"/>
      <c r="C327" s="9"/>
      <c r="D327" s="9"/>
      <c r="E327" s="9"/>
      <c r="F327" s="9"/>
      <c r="G327" s="9"/>
      <c r="H327" s="9"/>
      <c r="I327" s="9"/>
      <c r="J327" s="9"/>
      <c r="K327" s="9"/>
      <c r="L327" s="9"/>
      <c r="M327" s="9"/>
      <c r="N327" s="9"/>
      <c r="O327" s="9"/>
      <c r="P327" s="9"/>
      <c r="Q327" s="9"/>
      <c r="R327" s="9"/>
      <c r="S327" s="9"/>
      <c r="T327" s="9"/>
      <c r="U327" s="9"/>
      <c r="V327" s="9"/>
      <c r="W327" s="9"/>
      <c r="X327" s="9"/>
      <c r="Y327" s="9"/>
      <c r="Z327" s="9"/>
    </row>
    <row r="328" spans="2:26">
      <c r="B328" s="9"/>
      <c r="C328" s="9"/>
      <c r="D328" s="9"/>
      <c r="E328" s="9"/>
      <c r="F328" s="9"/>
      <c r="G328" s="9"/>
      <c r="H328" s="9"/>
      <c r="I328" s="9"/>
      <c r="J328" s="9"/>
      <c r="K328" s="9"/>
      <c r="L328" s="9"/>
      <c r="M328" s="9"/>
      <c r="N328" s="9"/>
      <c r="O328" s="9"/>
      <c r="P328" s="9"/>
      <c r="Q328" s="9"/>
      <c r="R328" s="9"/>
      <c r="S328" s="9"/>
      <c r="T328" s="9"/>
      <c r="U328" s="9"/>
      <c r="V328" s="9"/>
      <c r="W328" s="9"/>
      <c r="X328" s="9"/>
      <c r="Y328" s="9"/>
      <c r="Z328" s="9"/>
    </row>
    <row r="329" spans="2:26">
      <c r="B329" s="9"/>
      <c r="C329" s="9"/>
      <c r="D329" s="9"/>
      <c r="E329" s="9"/>
      <c r="F329" s="9"/>
      <c r="G329" s="9"/>
      <c r="H329" s="9"/>
      <c r="I329" s="9"/>
      <c r="J329" s="9"/>
      <c r="K329" s="9"/>
      <c r="L329" s="9"/>
      <c r="M329" s="9"/>
      <c r="N329" s="9"/>
      <c r="O329" s="9"/>
      <c r="P329" s="9"/>
      <c r="Q329" s="9"/>
      <c r="R329" s="9"/>
      <c r="S329" s="9"/>
      <c r="T329" s="9"/>
      <c r="U329" s="9"/>
      <c r="V329" s="9"/>
      <c r="W329" s="9"/>
      <c r="X329" s="9"/>
      <c r="Y329" s="9"/>
      <c r="Z329" s="9"/>
    </row>
    <row r="330" spans="2:26">
      <c r="B330" s="9"/>
      <c r="C330" s="9"/>
      <c r="D330" s="9"/>
      <c r="E330" s="9"/>
      <c r="F330" s="9"/>
      <c r="G330" s="9"/>
      <c r="H330" s="9"/>
      <c r="I330" s="9"/>
      <c r="J330" s="9"/>
      <c r="K330" s="9"/>
      <c r="L330" s="9"/>
      <c r="M330" s="9"/>
      <c r="N330" s="9"/>
      <c r="O330" s="9"/>
      <c r="P330" s="9"/>
      <c r="Q330" s="9"/>
      <c r="R330" s="9"/>
      <c r="S330" s="9"/>
      <c r="T330" s="9"/>
      <c r="U330" s="9"/>
      <c r="V330" s="9"/>
      <c r="W330" s="9"/>
      <c r="X330" s="9"/>
      <c r="Y330" s="9"/>
      <c r="Z330" s="9"/>
    </row>
    <row r="331" spans="2:26">
      <c r="B331" s="9"/>
      <c r="C331" s="9"/>
      <c r="D331" s="9"/>
      <c r="E331" s="9"/>
      <c r="F331" s="9"/>
      <c r="G331" s="9"/>
      <c r="H331" s="9"/>
      <c r="I331" s="9"/>
      <c r="J331" s="9"/>
      <c r="K331" s="9"/>
      <c r="L331" s="9"/>
      <c r="M331" s="9"/>
      <c r="N331" s="9"/>
      <c r="O331" s="9"/>
      <c r="P331" s="9"/>
      <c r="Q331" s="9"/>
      <c r="R331" s="9"/>
      <c r="S331" s="9"/>
      <c r="T331" s="9"/>
      <c r="U331" s="9"/>
      <c r="V331" s="9"/>
      <c r="W331" s="9"/>
      <c r="X331" s="9"/>
      <c r="Y331" s="9"/>
      <c r="Z331" s="9"/>
    </row>
    <row r="332" spans="2:26">
      <c r="B332" s="9"/>
      <c r="C332" s="9"/>
      <c r="D332" s="9"/>
      <c r="E332" s="9"/>
      <c r="F332" s="9"/>
      <c r="G332" s="9"/>
      <c r="H332" s="9"/>
      <c r="I332" s="9"/>
      <c r="J332" s="9"/>
      <c r="K332" s="9"/>
      <c r="L332" s="9"/>
      <c r="M332" s="9"/>
      <c r="N332" s="9"/>
      <c r="O332" s="9"/>
      <c r="P332" s="9"/>
      <c r="Q332" s="9"/>
      <c r="R332" s="9"/>
      <c r="S332" s="9"/>
      <c r="T332" s="9"/>
      <c r="U332" s="9"/>
      <c r="V332" s="9"/>
      <c r="W332" s="9"/>
      <c r="X332" s="9"/>
      <c r="Y332" s="9"/>
      <c r="Z332" s="9"/>
    </row>
    <row r="333" spans="2:26">
      <c r="B333" s="9"/>
      <c r="C333" s="9"/>
      <c r="D333" s="9"/>
      <c r="E333" s="9"/>
      <c r="F333" s="9"/>
      <c r="G333" s="9"/>
      <c r="H333" s="9"/>
      <c r="I333" s="9"/>
      <c r="J333" s="9"/>
      <c r="K333" s="9"/>
      <c r="L333" s="9"/>
      <c r="M333" s="9"/>
      <c r="N333" s="9"/>
      <c r="O333" s="9"/>
      <c r="P333" s="9"/>
      <c r="Q333" s="9"/>
      <c r="R333" s="9"/>
      <c r="S333" s="9"/>
      <c r="T333" s="9"/>
      <c r="U333" s="9"/>
      <c r="V333" s="9"/>
      <c r="W333" s="9"/>
      <c r="X333" s="9"/>
      <c r="Y333" s="9"/>
      <c r="Z333" s="9"/>
    </row>
    <row r="334" spans="2:26">
      <c r="B334" s="9"/>
      <c r="C334" s="9"/>
      <c r="D334" s="9"/>
      <c r="E334" s="9"/>
      <c r="F334" s="9"/>
      <c r="G334" s="9"/>
      <c r="H334" s="9"/>
      <c r="I334" s="9"/>
      <c r="J334" s="9"/>
      <c r="K334" s="9"/>
      <c r="L334" s="9"/>
      <c r="M334" s="9"/>
      <c r="N334" s="9"/>
      <c r="O334" s="9"/>
      <c r="P334" s="9"/>
      <c r="Q334" s="9"/>
      <c r="R334" s="9"/>
      <c r="S334" s="9"/>
      <c r="T334" s="9"/>
      <c r="U334" s="9"/>
      <c r="V334" s="9"/>
      <c r="W334" s="9"/>
      <c r="X334" s="9"/>
      <c r="Y334" s="9"/>
      <c r="Z334" s="9"/>
    </row>
    <row r="335" spans="2:26">
      <c r="B335" s="9"/>
      <c r="C335" s="9"/>
      <c r="D335" s="9"/>
      <c r="E335" s="9"/>
      <c r="F335" s="9"/>
      <c r="G335" s="9"/>
      <c r="H335" s="9"/>
      <c r="I335" s="9"/>
      <c r="J335" s="9"/>
      <c r="K335" s="9"/>
      <c r="L335" s="9"/>
      <c r="M335" s="9"/>
      <c r="N335" s="9"/>
      <c r="O335" s="9"/>
      <c r="P335" s="9"/>
      <c r="Q335" s="9"/>
      <c r="R335" s="9"/>
      <c r="S335" s="9"/>
      <c r="T335" s="9"/>
      <c r="U335" s="9"/>
      <c r="V335" s="9"/>
      <c r="W335" s="9"/>
      <c r="X335" s="9"/>
      <c r="Y335" s="9"/>
      <c r="Z335" s="9"/>
    </row>
    <row r="336" spans="2:26">
      <c r="B336" s="9"/>
      <c r="C336" s="9"/>
      <c r="D336" s="9"/>
      <c r="E336" s="9"/>
      <c r="F336" s="9"/>
      <c r="G336" s="9"/>
      <c r="H336" s="9"/>
      <c r="I336" s="9"/>
      <c r="J336" s="9"/>
      <c r="K336" s="9"/>
      <c r="L336" s="9"/>
      <c r="M336" s="9"/>
      <c r="N336" s="9"/>
      <c r="O336" s="9"/>
      <c r="P336" s="9"/>
      <c r="Q336" s="9"/>
      <c r="R336" s="9"/>
      <c r="S336" s="9"/>
      <c r="T336" s="9"/>
      <c r="U336" s="9"/>
      <c r="V336" s="9"/>
      <c r="W336" s="9"/>
      <c r="X336" s="9"/>
      <c r="Y336" s="9"/>
      <c r="Z336" s="9"/>
    </row>
    <row r="337" spans="2:26">
      <c r="B337" s="9"/>
      <c r="C337" s="9"/>
      <c r="D337" s="9"/>
      <c r="E337" s="9"/>
      <c r="F337" s="9"/>
      <c r="G337" s="9"/>
      <c r="H337" s="9"/>
      <c r="I337" s="9"/>
      <c r="J337" s="9"/>
      <c r="K337" s="9"/>
      <c r="L337" s="9"/>
      <c r="M337" s="9"/>
      <c r="N337" s="9"/>
      <c r="O337" s="9"/>
      <c r="P337" s="9"/>
      <c r="Q337" s="9"/>
      <c r="R337" s="9"/>
      <c r="S337" s="9"/>
      <c r="T337" s="9"/>
      <c r="U337" s="9"/>
      <c r="V337" s="9"/>
      <c r="W337" s="9"/>
      <c r="X337" s="9"/>
      <c r="Y337" s="9"/>
      <c r="Z337" s="9"/>
    </row>
    <row r="338" spans="2:26">
      <c r="B338" s="9"/>
      <c r="C338" s="9"/>
      <c r="D338" s="9"/>
      <c r="E338" s="9"/>
      <c r="F338" s="9"/>
      <c r="G338" s="9"/>
      <c r="H338" s="9"/>
      <c r="I338" s="9"/>
      <c r="J338" s="9"/>
      <c r="K338" s="9"/>
      <c r="L338" s="9"/>
      <c r="M338" s="9"/>
      <c r="N338" s="9"/>
      <c r="O338" s="9"/>
      <c r="P338" s="9"/>
      <c r="Q338" s="9"/>
      <c r="R338" s="9"/>
      <c r="S338" s="9"/>
      <c r="T338" s="9"/>
      <c r="U338" s="9"/>
      <c r="V338" s="9"/>
      <c r="W338" s="9"/>
      <c r="X338" s="9"/>
      <c r="Y338" s="9"/>
      <c r="Z338" s="9"/>
    </row>
    <row r="339" spans="2:26">
      <c r="B339" s="9"/>
      <c r="C339" s="9"/>
      <c r="D339" s="9"/>
      <c r="E339" s="9"/>
      <c r="F339" s="9"/>
      <c r="G339" s="9"/>
      <c r="H339" s="9"/>
      <c r="I339" s="9"/>
      <c r="J339" s="9"/>
      <c r="K339" s="9"/>
      <c r="L339" s="9"/>
      <c r="M339" s="9"/>
      <c r="N339" s="9"/>
      <c r="O339" s="9"/>
      <c r="P339" s="9"/>
      <c r="Q339" s="9"/>
      <c r="R339" s="9"/>
      <c r="S339" s="9"/>
      <c r="T339" s="9"/>
      <c r="U339" s="9"/>
      <c r="V339" s="9"/>
      <c r="W339" s="9"/>
      <c r="X339" s="9"/>
      <c r="Y339" s="9"/>
      <c r="Z339" s="9"/>
    </row>
    <row r="340" spans="2:26">
      <c r="B340" s="9"/>
      <c r="C340" s="9"/>
      <c r="D340" s="9"/>
      <c r="E340" s="9"/>
      <c r="F340" s="9"/>
      <c r="G340" s="9"/>
      <c r="H340" s="9"/>
      <c r="I340" s="9"/>
      <c r="J340" s="9"/>
      <c r="K340" s="9"/>
      <c r="L340" s="9"/>
      <c r="M340" s="9"/>
      <c r="N340" s="9"/>
      <c r="O340" s="9"/>
      <c r="P340" s="9"/>
      <c r="Q340" s="9"/>
      <c r="R340" s="9"/>
      <c r="S340" s="9"/>
      <c r="T340" s="9"/>
      <c r="U340" s="9"/>
      <c r="V340" s="9"/>
      <c r="W340" s="9"/>
      <c r="X340" s="9"/>
      <c r="Y340" s="9"/>
      <c r="Z340" s="9"/>
    </row>
    <row r="341" spans="2:26">
      <c r="B341" s="9"/>
      <c r="C341" s="9"/>
      <c r="D341" s="9"/>
      <c r="E341" s="9"/>
      <c r="F341" s="9"/>
      <c r="G341" s="9"/>
      <c r="H341" s="9"/>
      <c r="I341" s="9"/>
      <c r="J341" s="9"/>
      <c r="K341" s="9"/>
      <c r="L341" s="9"/>
      <c r="M341" s="9"/>
      <c r="N341" s="9"/>
      <c r="O341" s="9"/>
      <c r="P341" s="9"/>
      <c r="Q341" s="9"/>
      <c r="R341" s="9"/>
      <c r="S341" s="9"/>
      <c r="T341" s="9"/>
      <c r="U341" s="9"/>
      <c r="V341" s="9"/>
      <c r="W341" s="9"/>
      <c r="X341" s="9"/>
      <c r="Y341" s="9"/>
      <c r="Z341" s="9"/>
    </row>
    <row r="342" spans="2:26">
      <c r="B342" s="9"/>
      <c r="C342" s="9"/>
      <c r="D342" s="9"/>
      <c r="E342" s="9"/>
      <c r="F342" s="9"/>
      <c r="G342" s="9"/>
      <c r="H342" s="9"/>
      <c r="I342" s="9"/>
      <c r="J342" s="9"/>
      <c r="K342" s="9"/>
      <c r="L342" s="9"/>
      <c r="M342" s="9"/>
      <c r="N342" s="9"/>
      <c r="O342" s="9"/>
      <c r="P342" s="9"/>
      <c r="Q342" s="9"/>
      <c r="R342" s="9"/>
      <c r="S342" s="9"/>
      <c r="T342" s="9"/>
      <c r="U342" s="9"/>
      <c r="V342" s="9"/>
      <c r="W342" s="9"/>
      <c r="X342" s="9"/>
      <c r="Y342" s="9"/>
      <c r="Z342" s="9"/>
    </row>
    <row r="343" spans="2:26">
      <c r="B343" s="9"/>
      <c r="C343" s="9"/>
      <c r="D343" s="9"/>
      <c r="E343" s="9"/>
      <c r="F343" s="9"/>
      <c r="G343" s="9"/>
      <c r="H343" s="9"/>
      <c r="I343" s="9"/>
      <c r="J343" s="9"/>
      <c r="K343" s="9"/>
      <c r="L343" s="9"/>
      <c r="M343" s="9"/>
      <c r="N343" s="9"/>
      <c r="O343" s="9"/>
      <c r="P343" s="9"/>
      <c r="Q343" s="9"/>
      <c r="R343" s="9"/>
      <c r="S343" s="9"/>
      <c r="T343" s="9"/>
      <c r="U343" s="9"/>
      <c r="V343" s="9"/>
      <c r="W343" s="9"/>
      <c r="X343" s="9"/>
      <c r="Y343" s="9"/>
      <c r="Z343" s="9"/>
    </row>
    <row r="344" spans="2:26">
      <c r="B344" s="9"/>
      <c r="C344" s="9"/>
      <c r="D344" s="9"/>
      <c r="E344" s="9"/>
      <c r="F344" s="9"/>
      <c r="G344" s="9"/>
      <c r="H344" s="9"/>
      <c r="I344" s="9"/>
      <c r="J344" s="9"/>
      <c r="K344" s="9"/>
      <c r="L344" s="9"/>
      <c r="M344" s="9"/>
      <c r="N344" s="9"/>
      <c r="O344" s="9"/>
      <c r="P344" s="9"/>
      <c r="Q344" s="9"/>
      <c r="R344" s="9"/>
      <c r="S344" s="9"/>
      <c r="T344" s="9"/>
      <c r="U344" s="9"/>
      <c r="V344" s="9"/>
      <c r="W344" s="9"/>
      <c r="X344" s="9"/>
      <c r="Y344" s="9"/>
      <c r="Z344" s="9"/>
    </row>
    <row r="345" spans="2:26">
      <c r="B345" s="9"/>
      <c r="C345" s="9"/>
      <c r="D345" s="9"/>
      <c r="E345" s="9"/>
      <c r="F345" s="9"/>
      <c r="G345" s="9"/>
      <c r="H345" s="9"/>
      <c r="I345" s="9"/>
      <c r="J345" s="9"/>
      <c r="K345" s="9"/>
      <c r="L345" s="9"/>
      <c r="M345" s="9"/>
      <c r="N345" s="9"/>
      <c r="O345" s="9"/>
      <c r="P345" s="9"/>
      <c r="Q345" s="9"/>
      <c r="R345" s="9"/>
      <c r="S345" s="9"/>
      <c r="T345" s="9"/>
      <c r="U345" s="9"/>
      <c r="V345" s="9"/>
      <c r="W345" s="9"/>
      <c r="X345" s="9"/>
      <c r="Y345" s="9"/>
      <c r="Z345" s="9"/>
    </row>
    <row r="346" spans="2:26">
      <c r="B346" s="9"/>
      <c r="C346" s="9"/>
      <c r="D346" s="9"/>
      <c r="E346" s="9"/>
      <c r="F346" s="9"/>
      <c r="G346" s="9"/>
      <c r="H346" s="9"/>
      <c r="I346" s="9"/>
      <c r="J346" s="9"/>
      <c r="K346" s="9"/>
      <c r="L346" s="9"/>
      <c r="M346" s="9"/>
      <c r="N346" s="9"/>
      <c r="O346" s="9"/>
      <c r="P346" s="9"/>
      <c r="Q346" s="9"/>
      <c r="R346" s="9"/>
      <c r="S346" s="9"/>
      <c r="T346" s="9"/>
      <c r="U346" s="9"/>
      <c r="V346" s="9"/>
      <c r="W346" s="9"/>
      <c r="X346" s="9"/>
      <c r="Y346" s="9"/>
      <c r="Z346" s="9"/>
    </row>
    <row r="347" spans="2:26">
      <c r="B347" s="9"/>
      <c r="C347" s="9"/>
      <c r="D347" s="9"/>
      <c r="E347" s="9"/>
      <c r="F347" s="9"/>
      <c r="G347" s="9"/>
      <c r="H347" s="9"/>
      <c r="I347" s="9"/>
      <c r="J347" s="9"/>
      <c r="K347" s="9"/>
      <c r="L347" s="9"/>
      <c r="M347" s="9"/>
      <c r="N347" s="9"/>
      <c r="O347" s="9"/>
      <c r="P347" s="9"/>
      <c r="Q347" s="9"/>
      <c r="R347" s="9"/>
      <c r="S347" s="9"/>
      <c r="T347" s="9"/>
      <c r="U347" s="9"/>
      <c r="V347" s="9"/>
      <c r="W347" s="9"/>
      <c r="X347" s="9"/>
      <c r="Y347" s="9"/>
      <c r="Z347" s="9"/>
    </row>
    <row r="348" spans="2:26">
      <c r="B348" s="9"/>
      <c r="C348" s="9"/>
      <c r="D348" s="9"/>
      <c r="E348" s="9"/>
      <c r="F348" s="9"/>
      <c r="G348" s="9"/>
      <c r="H348" s="9"/>
      <c r="I348" s="9"/>
      <c r="J348" s="9"/>
      <c r="K348" s="9"/>
      <c r="L348" s="9"/>
      <c r="M348" s="9"/>
      <c r="N348" s="9"/>
      <c r="O348" s="9"/>
      <c r="P348" s="9"/>
      <c r="Q348" s="9"/>
      <c r="R348" s="9"/>
      <c r="S348" s="9"/>
      <c r="T348" s="9"/>
      <c r="U348" s="9"/>
      <c r="V348" s="9"/>
      <c r="W348" s="9"/>
      <c r="X348" s="9"/>
      <c r="Y348" s="9"/>
      <c r="Z348" s="9"/>
    </row>
    <row r="349" spans="2:26">
      <c r="B349" s="9"/>
      <c r="C349" s="9"/>
      <c r="D349" s="9"/>
      <c r="E349" s="9"/>
      <c r="F349" s="9"/>
      <c r="G349" s="9"/>
      <c r="H349" s="9"/>
      <c r="I349" s="9"/>
      <c r="J349" s="9"/>
      <c r="K349" s="9"/>
      <c r="L349" s="9"/>
      <c r="M349" s="9"/>
      <c r="N349" s="9"/>
      <c r="O349" s="9"/>
      <c r="P349" s="9"/>
      <c r="Q349" s="9"/>
      <c r="R349" s="9"/>
      <c r="S349" s="9"/>
      <c r="T349" s="9"/>
      <c r="U349" s="9"/>
      <c r="V349" s="9"/>
      <c r="W349" s="9"/>
      <c r="X349" s="9"/>
      <c r="Y349" s="9"/>
      <c r="Z349" s="9"/>
    </row>
    <row r="350" spans="2:26">
      <c r="B350" s="9"/>
      <c r="C350" s="9"/>
      <c r="D350" s="9"/>
      <c r="E350" s="9"/>
      <c r="F350" s="9"/>
      <c r="G350" s="9"/>
      <c r="H350" s="9"/>
      <c r="I350" s="9"/>
      <c r="J350" s="9"/>
      <c r="K350" s="9"/>
      <c r="L350" s="9"/>
      <c r="M350" s="9"/>
      <c r="N350" s="9"/>
      <c r="O350" s="9"/>
      <c r="P350" s="9"/>
      <c r="Q350" s="9"/>
      <c r="R350" s="9"/>
      <c r="S350" s="9"/>
      <c r="T350" s="9"/>
      <c r="U350" s="9"/>
      <c r="V350" s="9"/>
      <c r="W350" s="9"/>
      <c r="X350" s="9"/>
      <c r="Y350" s="9"/>
      <c r="Z350" s="9"/>
    </row>
    <row r="351" spans="2:26">
      <c r="B351" s="9"/>
      <c r="C351" s="9"/>
      <c r="D351" s="9"/>
      <c r="E351" s="9"/>
      <c r="F351" s="9"/>
      <c r="G351" s="9"/>
      <c r="H351" s="9"/>
      <c r="I351" s="9"/>
      <c r="J351" s="9"/>
      <c r="K351" s="9"/>
      <c r="L351" s="9"/>
      <c r="M351" s="9"/>
      <c r="N351" s="9"/>
      <c r="O351" s="9"/>
      <c r="P351" s="9"/>
      <c r="Q351" s="9"/>
      <c r="R351" s="9"/>
      <c r="S351" s="9"/>
      <c r="T351" s="9"/>
      <c r="U351" s="9"/>
      <c r="V351" s="9"/>
      <c r="W351" s="9"/>
      <c r="X351" s="9"/>
      <c r="Y351" s="9"/>
      <c r="Z351" s="9"/>
    </row>
    <row r="352" spans="2:26">
      <c r="B352" s="9"/>
      <c r="C352" s="9"/>
      <c r="D352" s="9"/>
      <c r="E352" s="9"/>
      <c r="F352" s="9"/>
      <c r="G352" s="9"/>
      <c r="H352" s="9"/>
      <c r="I352" s="9"/>
      <c r="J352" s="9"/>
      <c r="K352" s="9"/>
      <c r="L352" s="9"/>
      <c r="M352" s="9"/>
      <c r="N352" s="9"/>
      <c r="O352" s="9"/>
      <c r="P352" s="9"/>
      <c r="Q352" s="9"/>
      <c r="R352" s="9"/>
      <c r="S352" s="9"/>
      <c r="T352" s="9"/>
      <c r="U352" s="9"/>
      <c r="V352" s="9"/>
      <c r="W352" s="9"/>
      <c r="X352" s="9"/>
      <c r="Y352" s="9"/>
      <c r="Z352" s="9"/>
    </row>
    <row r="353" spans="2:26">
      <c r="B353" s="9"/>
      <c r="C353" s="9"/>
      <c r="D353" s="9"/>
      <c r="E353" s="9"/>
      <c r="F353" s="9"/>
      <c r="G353" s="9"/>
      <c r="H353" s="9"/>
      <c r="I353" s="9"/>
      <c r="J353" s="9"/>
      <c r="K353" s="9"/>
      <c r="L353" s="9"/>
      <c r="M353" s="9"/>
      <c r="N353" s="9"/>
      <c r="O353" s="9"/>
      <c r="P353" s="9"/>
      <c r="Q353" s="9"/>
      <c r="R353" s="9"/>
      <c r="S353" s="9"/>
      <c r="T353" s="9"/>
      <c r="U353" s="9"/>
      <c r="V353" s="9"/>
      <c r="W353" s="9"/>
      <c r="X353" s="9"/>
      <c r="Y353" s="9"/>
      <c r="Z353" s="9"/>
    </row>
    <row r="354" spans="2:26">
      <c r="B354" s="9"/>
      <c r="C354" s="9"/>
      <c r="D354" s="9"/>
      <c r="E354" s="9"/>
      <c r="F354" s="9"/>
      <c r="G354" s="9"/>
      <c r="H354" s="9"/>
      <c r="I354" s="9"/>
      <c r="J354" s="9"/>
      <c r="K354" s="9"/>
      <c r="L354" s="9"/>
      <c r="M354" s="9"/>
      <c r="N354" s="9"/>
      <c r="O354" s="9"/>
      <c r="P354" s="9"/>
      <c r="Q354" s="9"/>
      <c r="R354" s="9"/>
      <c r="S354" s="9"/>
      <c r="T354" s="9"/>
      <c r="U354" s="9"/>
      <c r="V354" s="9"/>
      <c r="W354" s="9"/>
      <c r="X354" s="9"/>
      <c r="Y354" s="9"/>
      <c r="Z354" s="9"/>
    </row>
    <row r="355" spans="2:26">
      <c r="B355" s="9"/>
      <c r="C355" s="9"/>
      <c r="D355" s="9"/>
      <c r="E355" s="9"/>
      <c r="F355" s="9"/>
      <c r="G355" s="9"/>
      <c r="H355" s="9"/>
      <c r="I355" s="9"/>
      <c r="J355" s="9"/>
      <c r="K355" s="9"/>
      <c r="L355" s="9"/>
      <c r="M355" s="9"/>
      <c r="N355" s="9"/>
      <c r="O355" s="9"/>
      <c r="P355" s="9"/>
      <c r="Q355" s="9"/>
      <c r="R355" s="9"/>
      <c r="S355" s="9"/>
      <c r="T355" s="9"/>
      <c r="U355" s="9"/>
      <c r="V355" s="9"/>
      <c r="W355" s="9"/>
      <c r="X355" s="9"/>
      <c r="Y355" s="9"/>
      <c r="Z355" s="9"/>
    </row>
    <row r="356" spans="2:26">
      <c r="B356" s="9"/>
      <c r="C356" s="9"/>
      <c r="D356" s="9"/>
      <c r="E356" s="9"/>
      <c r="F356" s="9"/>
      <c r="G356" s="9"/>
      <c r="H356" s="9"/>
      <c r="I356" s="9"/>
      <c r="J356" s="9"/>
      <c r="K356" s="9"/>
      <c r="L356" s="9"/>
      <c r="M356" s="9"/>
      <c r="N356" s="9"/>
      <c r="O356" s="9"/>
      <c r="P356" s="9"/>
      <c r="Q356" s="9"/>
      <c r="R356" s="9"/>
      <c r="S356" s="9"/>
      <c r="T356" s="9"/>
      <c r="U356" s="9"/>
      <c r="V356" s="9"/>
      <c r="W356" s="9"/>
      <c r="X356" s="9"/>
      <c r="Y356" s="9"/>
      <c r="Z356" s="9"/>
    </row>
    <row r="357" spans="2:26">
      <c r="B357" s="9"/>
      <c r="C357" s="9"/>
      <c r="D357" s="9"/>
      <c r="E357" s="9"/>
      <c r="F357" s="9"/>
      <c r="G357" s="9"/>
      <c r="H357" s="9"/>
      <c r="I357" s="9"/>
      <c r="J357" s="9"/>
      <c r="K357" s="9"/>
      <c r="L357" s="9"/>
      <c r="M357" s="9"/>
      <c r="N357" s="9"/>
      <c r="O357" s="9"/>
      <c r="P357" s="9"/>
      <c r="Q357" s="9"/>
      <c r="R357" s="9"/>
      <c r="S357" s="9"/>
      <c r="T357" s="9"/>
      <c r="U357" s="9"/>
      <c r="V357" s="9"/>
      <c r="W357" s="9"/>
      <c r="X357" s="9"/>
      <c r="Y357" s="9"/>
      <c r="Z357" s="9"/>
    </row>
    <row r="358" spans="2:26">
      <c r="B358" s="9"/>
      <c r="C358" s="9"/>
      <c r="D358" s="9"/>
      <c r="E358" s="9"/>
      <c r="F358" s="9"/>
      <c r="G358" s="9"/>
      <c r="H358" s="9"/>
      <c r="I358" s="9"/>
      <c r="J358" s="9"/>
      <c r="K358" s="9"/>
      <c r="L358" s="9"/>
      <c r="M358" s="9"/>
      <c r="N358" s="9"/>
      <c r="O358" s="9"/>
      <c r="P358" s="9"/>
      <c r="Q358" s="9"/>
      <c r="R358" s="9"/>
      <c r="S358" s="9"/>
      <c r="T358" s="9"/>
      <c r="U358" s="9"/>
      <c r="V358" s="9"/>
      <c r="W358" s="9"/>
      <c r="X358" s="9"/>
      <c r="Y358" s="9"/>
      <c r="Z358" s="9"/>
    </row>
    <row r="359" spans="2:26">
      <c r="B359" s="9"/>
      <c r="C359" s="9"/>
      <c r="D359" s="9"/>
      <c r="E359" s="9"/>
      <c r="F359" s="9"/>
      <c r="G359" s="9"/>
      <c r="H359" s="9"/>
      <c r="I359" s="9"/>
      <c r="J359" s="9"/>
      <c r="K359" s="9"/>
      <c r="L359" s="9"/>
      <c r="M359" s="9"/>
      <c r="N359" s="9"/>
      <c r="O359" s="9"/>
      <c r="P359" s="9"/>
      <c r="Q359" s="9"/>
      <c r="R359" s="9"/>
      <c r="S359" s="9"/>
      <c r="T359" s="9"/>
      <c r="U359" s="9"/>
      <c r="V359" s="9"/>
      <c r="W359" s="9"/>
      <c r="X359" s="9"/>
      <c r="Y359" s="9"/>
      <c r="Z359" s="9"/>
    </row>
    <row r="360" spans="2:26">
      <c r="B360" s="9"/>
      <c r="C360" s="9"/>
      <c r="D360" s="9"/>
      <c r="E360" s="9"/>
      <c r="F360" s="9"/>
      <c r="G360" s="9"/>
      <c r="H360" s="9"/>
      <c r="I360" s="9"/>
      <c r="J360" s="9"/>
      <c r="K360" s="9"/>
      <c r="L360" s="9"/>
      <c r="M360" s="9"/>
      <c r="N360" s="9"/>
      <c r="O360" s="9"/>
      <c r="P360" s="9"/>
      <c r="Q360" s="9"/>
      <c r="R360" s="9"/>
      <c r="S360" s="9"/>
      <c r="T360" s="9"/>
      <c r="U360" s="9"/>
      <c r="V360" s="9"/>
      <c r="W360" s="9"/>
      <c r="X360" s="9"/>
      <c r="Y360" s="9"/>
      <c r="Z360" s="9"/>
    </row>
    <row r="361" spans="2:26">
      <c r="B361" s="9"/>
      <c r="C361" s="9"/>
      <c r="D361" s="9"/>
      <c r="E361" s="9"/>
      <c r="F361" s="9"/>
      <c r="G361" s="9"/>
      <c r="H361" s="9"/>
      <c r="I361" s="9"/>
      <c r="J361" s="9"/>
      <c r="K361" s="9"/>
      <c r="L361" s="9"/>
      <c r="M361" s="9"/>
      <c r="N361" s="9"/>
      <c r="O361" s="9"/>
      <c r="P361" s="9"/>
      <c r="Q361" s="9"/>
      <c r="R361" s="9"/>
      <c r="S361" s="9"/>
      <c r="T361" s="9"/>
      <c r="U361" s="9"/>
      <c r="V361" s="9"/>
      <c r="W361" s="9"/>
      <c r="X361" s="9"/>
      <c r="Y361" s="9"/>
      <c r="Z361" s="9"/>
    </row>
    <row r="362" spans="2:26">
      <c r="B362" s="9"/>
      <c r="C362" s="9"/>
      <c r="D362" s="9"/>
      <c r="E362" s="9"/>
      <c r="F362" s="9"/>
      <c r="G362" s="9"/>
      <c r="H362" s="9"/>
      <c r="I362" s="9"/>
      <c r="J362" s="9"/>
      <c r="K362" s="9"/>
      <c r="L362" s="9"/>
      <c r="M362" s="9"/>
      <c r="N362" s="9"/>
      <c r="O362" s="9"/>
      <c r="P362" s="9"/>
      <c r="Q362" s="9"/>
      <c r="R362" s="9"/>
      <c r="S362" s="9"/>
      <c r="T362" s="9"/>
      <c r="U362" s="9"/>
      <c r="V362" s="9"/>
      <c r="W362" s="9"/>
      <c r="X362" s="9"/>
      <c r="Y362" s="9"/>
      <c r="Z362" s="9"/>
    </row>
    <row r="363" spans="2:26">
      <c r="B363" s="9"/>
      <c r="C363" s="9"/>
      <c r="D363" s="9"/>
      <c r="E363" s="9"/>
      <c r="F363" s="9"/>
      <c r="G363" s="9"/>
      <c r="H363" s="9"/>
      <c r="I363" s="9"/>
      <c r="J363" s="9"/>
      <c r="K363" s="9"/>
      <c r="L363" s="9"/>
      <c r="M363" s="9"/>
      <c r="N363" s="9"/>
      <c r="O363" s="9"/>
      <c r="P363" s="9"/>
      <c r="Q363" s="9"/>
      <c r="R363" s="9"/>
      <c r="S363" s="9"/>
      <c r="T363" s="9"/>
      <c r="U363" s="9"/>
      <c r="V363" s="9"/>
      <c r="W363" s="9"/>
      <c r="X363" s="9"/>
      <c r="Y363" s="9"/>
      <c r="Z363" s="9"/>
    </row>
    <row r="364" spans="2:26">
      <c r="B364" s="9"/>
      <c r="C364" s="9"/>
      <c r="D364" s="9"/>
      <c r="E364" s="9"/>
      <c r="F364" s="9"/>
      <c r="G364" s="9"/>
      <c r="H364" s="9"/>
      <c r="I364" s="9"/>
      <c r="J364" s="9"/>
      <c r="K364" s="9"/>
      <c r="L364" s="9"/>
      <c r="M364" s="9"/>
      <c r="N364" s="9"/>
      <c r="O364" s="9"/>
      <c r="P364" s="9"/>
      <c r="Q364" s="9"/>
      <c r="R364" s="9"/>
      <c r="S364" s="9"/>
      <c r="T364" s="9"/>
      <c r="U364" s="9"/>
      <c r="V364" s="9"/>
      <c r="W364" s="9"/>
      <c r="X364" s="9"/>
      <c r="Y364" s="9"/>
      <c r="Z364" s="9"/>
    </row>
    <row r="365" spans="2:26">
      <c r="B365" s="9"/>
      <c r="C365" s="9"/>
      <c r="D365" s="9"/>
      <c r="E365" s="9"/>
      <c r="F365" s="9"/>
      <c r="G365" s="9"/>
      <c r="H365" s="9"/>
      <c r="I365" s="9"/>
      <c r="J365" s="9"/>
      <c r="K365" s="9"/>
      <c r="L365" s="9"/>
      <c r="M365" s="9"/>
      <c r="N365" s="9"/>
      <c r="O365" s="9"/>
      <c r="P365" s="9"/>
      <c r="Q365" s="9"/>
      <c r="R365" s="9"/>
      <c r="S365" s="9"/>
      <c r="T365" s="9"/>
      <c r="U365" s="9"/>
      <c r="V365" s="9"/>
      <c r="W365" s="9"/>
      <c r="X365" s="9"/>
      <c r="Y365" s="9"/>
      <c r="Z365" s="9"/>
    </row>
    <row r="366" spans="2:26">
      <c r="B366" s="9"/>
      <c r="C366" s="9"/>
      <c r="D366" s="9"/>
      <c r="E366" s="9"/>
      <c r="F366" s="9"/>
      <c r="G366" s="9"/>
      <c r="H366" s="9"/>
      <c r="I366" s="9"/>
      <c r="J366" s="9"/>
      <c r="K366" s="9"/>
      <c r="L366" s="9"/>
      <c r="M366" s="9"/>
      <c r="N366" s="9"/>
      <c r="O366" s="9"/>
      <c r="P366" s="9"/>
      <c r="Q366" s="9"/>
      <c r="R366" s="9"/>
      <c r="S366" s="9"/>
      <c r="T366" s="9"/>
      <c r="U366" s="9"/>
      <c r="V366" s="9"/>
      <c r="W366" s="9"/>
      <c r="X366" s="9"/>
      <c r="Y366" s="9"/>
      <c r="Z366" s="9"/>
    </row>
    <row r="367" spans="2:26">
      <c r="B367" s="9"/>
      <c r="C367" s="9"/>
      <c r="D367" s="9"/>
      <c r="E367" s="9"/>
      <c r="F367" s="9"/>
      <c r="G367" s="9"/>
      <c r="H367" s="9"/>
      <c r="I367" s="9"/>
      <c r="J367" s="9"/>
      <c r="K367" s="9"/>
      <c r="L367" s="9"/>
      <c r="M367" s="9"/>
      <c r="N367" s="9"/>
      <c r="O367" s="9"/>
      <c r="P367" s="9"/>
      <c r="Q367" s="9"/>
      <c r="R367" s="9"/>
      <c r="S367" s="9"/>
      <c r="T367" s="9"/>
      <c r="U367" s="9"/>
      <c r="V367" s="9"/>
      <c r="W367" s="9"/>
      <c r="X367" s="9"/>
      <c r="Y367" s="9"/>
      <c r="Z367" s="9"/>
    </row>
    <row r="368" spans="2:26">
      <c r="B368" s="9"/>
      <c r="C368" s="9"/>
      <c r="D368" s="9"/>
      <c r="E368" s="9"/>
      <c r="F368" s="9"/>
      <c r="G368" s="9"/>
      <c r="H368" s="9"/>
      <c r="I368" s="9"/>
      <c r="J368" s="9"/>
      <c r="K368" s="9"/>
      <c r="L368" s="9"/>
      <c r="M368" s="9"/>
      <c r="N368" s="9"/>
      <c r="O368" s="9"/>
      <c r="P368" s="9"/>
      <c r="Q368" s="9"/>
      <c r="R368" s="9"/>
      <c r="S368" s="9"/>
      <c r="T368" s="9"/>
      <c r="U368" s="9"/>
      <c r="V368" s="9"/>
      <c r="W368" s="9"/>
      <c r="X368" s="9"/>
      <c r="Y368" s="9"/>
      <c r="Z368" s="9"/>
    </row>
    <row r="369" spans="2:26">
      <c r="B369" s="9"/>
      <c r="C369" s="9"/>
      <c r="D369" s="9"/>
      <c r="E369" s="9"/>
      <c r="F369" s="9"/>
      <c r="G369" s="9"/>
      <c r="H369" s="9"/>
      <c r="I369" s="9"/>
      <c r="J369" s="9"/>
      <c r="K369" s="9"/>
      <c r="L369" s="9"/>
      <c r="M369" s="9"/>
      <c r="N369" s="9"/>
      <c r="O369" s="9"/>
      <c r="P369" s="9"/>
      <c r="Q369" s="9"/>
      <c r="R369" s="9"/>
      <c r="S369" s="9"/>
      <c r="T369" s="9"/>
      <c r="U369" s="9"/>
      <c r="V369" s="9"/>
      <c r="W369" s="9"/>
      <c r="X369" s="9"/>
      <c r="Y369" s="9"/>
      <c r="Z369" s="9"/>
    </row>
    <row r="370" spans="2:26">
      <c r="B370" s="9"/>
      <c r="C370" s="9"/>
      <c r="D370" s="9"/>
      <c r="E370" s="9"/>
      <c r="F370" s="9"/>
      <c r="G370" s="9"/>
      <c r="H370" s="9"/>
      <c r="I370" s="9"/>
      <c r="J370" s="9"/>
      <c r="K370" s="9"/>
      <c r="L370" s="9"/>
      <c r="M370" s="9"/>
      <c r="N370" s="9"/>
      <c r="O370" s="9"/>
      <c r="P370" s="9"/>
      <c r="Q370" s="9"/>
      <c r="R370" s="9"/>
      <c r="S370" s="9"/>
      <c r="T370" s="9"/>
      <c r="U370" s="9"/>
      <c r="V370" s="9"/>
      <c r="W370" s="9"/>
      <c r="X370" s="9"/>
      <c r="Y370" s="9"/>
      <c r="Z370" s="9"/>
    </row>
    <row r="371" spans="2:26">
      <c r="B371" s="9"/>
      <c r="C371" s="9"/>
      <c r="D371" s="9"/>
      <c r="E371" s="9"/>
      <c r="F371" s="9"/>
      <c r="G371" s="9"/>
      <c r="H371" s="9"/>
      <c r="I371" s="9"/>
      <c r="J371" s="9"/>
      <c r="K371" s="9"/>
      <c r="L371" s="9"/>
      <c r="M371" s="9"/>
      <c r="N371" s="9"/>
      <c r="O371" s="9"/>
      <c r="P371" s="9"/>
      <c r="Q371" s="9"/>
      <c r="R371" s="9"/>
      <c r="S371" s="9"/>
      <c r="T371" s="9"/>
      <c r="U371" s="9"/>
      <c r="V371" s="9"/>
      <c r="W371" s="9"/>
      <c r="X371" s="9"/>
      <c r="Y371" s="9"/>
      <c r="Z371" s="9"/>
    </row>
    <row r="372" spans="2:26">
      <c r="B372" s="9"/>
      <c r="C372" s="9"/>
      <c r="D372" s="9"/>
      <c r="E372" s="9"/>
      <c r="F372" s="9"/>
      <c r="G372" s="9"/>
      <c r="H372" s="9"/>
      <c r="I372" s="9"/>
      <c r="J372" s="9"/>
      <c r="K372" s="9"/>
      <c r="L372" s="9"/>
      <c r="M372" s="9"/>
      <c r="N372" s="9"/>
      <c r="O372" s="9"/>
      <c r="P372" s="9"/>
      <c r="Q372" s="9"/>
      <c r="R372" s="9"/>
      <c r="S372" s="9"/>
      <c r="T372" s="9"/>
      <c r="U372" s="9"/>
      <c r="V372" s="9"/>
      <c r="W372" s="9"/>
      <c r="X372" s="9"/>
      <c r="Y372" s="9"/>
      <c r="Z372" s="9"/>
    </row>
    <row r="373" spans="2:26">
      <c r="B373" s="9"/>
      <c r="C373" s="9"/>
      <c r="D373" s="9"/>
      <c r="E373" s="9"/>
      <c r="F373" s="9"/>
      <c r="G373" s="9"/>
      <c r="H373" s="9"/>
      <c r="I373" s="9"/>
      <c r="J373" s="9"/>
      <c r="K373" s="9"/>
      <c r="L373" s="9"/>
      <c r="M373" s="9"/>
      <c r="N373" s="9"/>
      <c r="O373" s="9"/>
      <c r="P373" s="9"/>
      <c r="Q373" s="9"/>
      <c r="R373" s="9"/>
      <c r="S373" s="9"/>
      <c r="T373" s="9"/>
      <c r="U373" s="9"/>
      <c r="V373" s="9"/>
      <c r="W373" s="9"/>
      <c r="X373" s="9"/>
      <c r="Y373" s="9"/>
      <c r="Z373" s="9"/>
    </row>
    <row r="374" spans="2:26">
      <c r="B374" s="9"/>
      <c r="C374" s="9"/>
      <c r="D374" s="9"/>
      <c r="E374" s="9"/>
      <c r="F374" s="9"/>
      <c r="G374" s="9"/>
      <c r="H374" s="9"/>
      <c r="I374" s="9"/>
      <c r="J374" s="9"/>
      <c r="K374" s="9"/>
      <c r="L374" s="9"/>
      <c r="M374" s="9"/>
      <c r="N374" s="9"/>
      <c r="O374" s="9"/>
      <c r="P374" s="9"/>
      <c r="Q374" s="9"/>
      <c r="R374" s="9"/>
      <c r="S374" s="9"/>
      <c r="T374" s="9"/>
      <c r="U374" s="9"/>
      <c r="V374" s="9"/>
      <c r="W374" s="9"/>
      <c r="X374" s="9"/>
      <c r="Y374" s="9"/>
      <c r="Z374" s="9"/>
    </row>
    <row r="375" spans="2:26">
      <c r="B375" s="9"/>
      <c r="C375" s="9"/>
      <c r="D375" s="9"/>
      <c r="E375" s="9"/>
      <c r="F375" s="9"/>
      <c r="G375" s="9"/>
      <c r="H375" s="9"/>
      <c r="I375" s="9"/>
      <c r="J375" s="9"/>
      <c r="K375" s="9"/>
      <c r="L375" s="9"/>
      <c r="M375" s="9"/>
      <c r="N375" s="9"/>
      <c r="O375" s="9"/>
      <c r="P375" s="9"/>
      <c r="Q375" s="9"/>
      <c r="R375" s="9"/>
      <c r="S375" s="9"/>
      <c r="T375" s="9"/>
      <c r="U375" s="9"/>
      <c r="V375" s="9"/>
      <c r="W375" s="9"/>
      <c r="X375" s="9"/>
      <c r="Y375" s="9"/>
      <c r="Z375" s="9"/>
    </row>
    <row r="376" spans="2:26">
      <c r="B376" s="9"/>
      <c r="C376" s="9"/>
      <c r="D376" s="9"/>
      <c r="E376" s="9"/>
      <c r="F376" s="9"/>
      <c r="G376" s="9"/>
      <c r="H376" s="9"/>
      <c r="I376" s="9"/>
      <c r="J376" s="9"/>
      <c r="K376" s="9"/>
      <c r="L376" s="9"/>
      <c r="M376" s="9"/>
      <c r="N376" s="9"/>
      <c r="O376" s="9"/>
      <c r="P376" s="9"/>
      <c r="Q376" s="9"/>
      <c r="R376" s="9"/>
      <c r="S376" s="9"/>
      <c r="T376" s="9"/>
      <c r="U376" s="9"/>
      <c r="V376" s="9"/>
      <c r="W376" s="9"/>
      <c r="X376" s="9"/>
      <c r="Y376" s="9"/>
      <c r="Z376" s="9"/>
    </row>
    <row r="377" spans="2:26">
      <c r="B377" s="9"/>
      <c r="C377" s="9"/>
      <c r="D377" s="9"/>
      <c r="E377" s="9"/>
      <c r="F377" s="9"/>
      <c r="G377" s="9"/>
      <c r="H377" s="9"/>
      <c r="I377" s="9"/>
      <c r="J377" s="9"/>
      <c r="K377" s="9"/>
      <c r="L377" s="9"/>
      <c r="M377" s="9"/>
      <c r="N377" s="9"/>
      <c r="O377" s="9"/>
      <c r="P377" s="9"/>
      <c r="Q377" s="9"/>
      <c r="R377" s="9"/>
      <c r="S377" s="9"/>
      <c r="T377" s="9"/>
      <c r="U377" s="9"/>
      <c r="V377" s="9"/>
      <c r="W377" s="9"/>
      <c r="X377" s="9"/>
      <c r="Y377" s="9"/>
      <c r="Z377" s="9"/>
    </row>
    <row r="378" spans="2:26">
      <c r="B378" s="9"/>
      <c r="C378" s="9"/>
      <c r="D378" s="9"/>
      <c r="E378" s="9"/>
      <c r="F378" s="9"/>
      <c r="G378" s="9"/>
      <c r="H378" s="9"/>
      <c r="I378" s="9"/>
      <c r="J378" s="9"/>
      <c r="K378" s="9"/>
      <c r="L378" s="9"/>
      <c r="M378" s="9"/>
      <c r="N378" s="9"/>
      <c r="O378" s="9"/>
      <c r="P378" s="9"/>
      <c r="Q378" s="9"/>
      <c r="R378" s="9"/>
      <c r="S378" s="9"/>
      <c r="T378" s="9"/>
      <c r="U378" s="9"/>
      <c r="V378" s="9"/>
      <c r="W378" s="9"/>
      <c r="X378" s="9"/>
      <c r="Y378" s="9"/>
      <c r="Z378" s="9"/>
    </row>
    <row r="379" spans="2:26">
      <c r="B379" s="9"/>
      <c r="C379" s="9"/>
      <c r="D379" s="9"/>
      <c r="E379" s="9"/>
      <c r="F379" s="9"/>
      <c r="G379" s="9"/>
      <c r="H379" s="9"/>
      <c r="I379" s="9"/>
      <c r="J379" s="9"/>
      <c r="K379" s="9"/>
      <c r="L379" s="9"/>
      <c r="M379" s="9"/>
      <c r="N379" s="9"/>
      <c r="O379" s="9"/>
      <c r="P379" s="9"/>
      <c r="Q379" s="9"/>
      <c r="R379" s="9"/>
      <c r="S379" s="9"/>
      <c r="T379" s="9"/>
      <c r="U379" s="9"/>
      <c r="V379" s="9"/>
      <c r="W379" s="9"/>
      <c r="X379" s="9"/>
      <c r="Y379" s="9"/>
      <c r="Z379" s="9"/>
    </row>
    <row r="380" spans="2:26">
      <c r="B380" s="9"/>
      <c r="C380" s="9"/>
      <c r="D380" s="9"/>
      <c r="E380" s="9"/>
      <c r="F380" s="9"/>
      <c r="G380" s="9"/>
      <c r="H380" s="9"/>
      <c r="I380" s="9"/>
      <c r="J380" s="9"/>
      <c r="K380" s="9"/>
      <c r="L380" s="9"/>
      <c r="M380" s="9"/>
      <c r="N380" s="9"/>
      <c r="O380" s="9"/>
      <c r="P380" s="9"/>
      <c r="Q380" s="9"/>
      <c r="R380" s="9"/>
      <c r="S380" s="9"/>
      <c r="T380" s="9"/>
      <c r="U380" s="9"/>
      <c r="V380" s="9"/>
      <c r="W380" s="9"/>
      <c r="X380" s="9"/>
      <c r="Y380" s="9"/>
      <c r="Z380" s="9"/>
    </row>
    <row r="381" spans="2:26">
      <c r="B381" s="9"/>
      <c r="C381" s="9"/>
      <c r="D381" s="9"/>
      <c r="E381" s="9"/>
      <c r="F381" s="9"/>
      <c r="G381" s="9"/>
      <c r="H381" s="9"/>
      <c r="I381" s="9"/>
      <c r="J381" s="9"/>
      <c r="K381" s="9"/>
      <c r="L381" s="9"/>
      <c r="M381" s="9"/>
      <c r="N381" s="9"/>
      <c r="O381" s="9"/>
      <c r="P381" s="9"/>
      <c r="Q381" s="9"/>
      <c r="R381" s="9"/>
      <c r="S381" s="9"/>
      <c r="T381" s="9"/>
      <c r="U381" s="9"/>
      <c r="V381" s="9"/>
      <c r="W381" s="9"/>
      <c r="X381" s="9"/>
      <c r="Y381" s="9"/>
      <c r="Z381" s="9"/>
    </row>
    <row r="382" spans="2:26">
      <c r="B382" s="9"/>
      <c r="C382" s="9"/>
      <c r="D382" s="9"/>
      <c r="E382" s="9"/>
      <c r="F382" s="9"/>
      <c r="G382" s="9"/>
      <c r="H382" s="9"/>
      <c r="I382" s="9"/>
      <c r="J382" s="9"/>
      <c r="K382" s="9"/>
      <c r="L382" s="9"/>
      <c r="M382" s="9"/>
      <c r="N382" s="9"/>
      <c r="O382" s="9"/>
      <c r="P382" s="9"/>
      <c r="Q382" s="9"/>
      <c r="R382" s="9"/>
      <c r="S382" s="9"/>
      <c r="T382" s="9"/>
      <c r="U382" s="9"/>
      <c r="V382" s="9"/>
      <c r="W382" s="9"/>
      <c r="X382" s="9"/>
      <c r="Y382" s="9"/>
      <c r="Z382" s="9"/>
    </row>
    <row r="383" spans="2:26">
      <c r="B383" s="9"/>
      <c r="C383" s="9"/>
      <c r="D383" s="9"/>
      <c r="E383" s="9"/>
      <c r="F383" s="9"/>
      <c r="G383" s="9"/>
      <c r="H383" s="9"/>
      <c r="I383" s="9"/>
      <c r="J383" s="9"/>
      <c r="K383" s="9"/>
      <c r="L383" s="9"/>
      <c r="M383" s="9"/>
      <c r="N383" s="9"/>
      <c r="O383" s="9"/>
      <c r="P383" s="9"/>
      <c r="Q383" s="9"/>
      <c r="R383" s="9"/>
      <c r="S383" s="9"/>
      <c r="T383" s="9"/>
      <c r="U383" s="9"/>
      <c r="V383" s="9"/>
      <c r="W383" s="9"/>
      <c r="X383" s="9"/>
      <c r="Y383" s="9"/>
      <c r="Z383" s="9"/>
    </row>
    <row r="384" spans="2:26">
      <c r="B384" s="9"/>
      <c r="C384" s="9"/>
      <c r="D384" s="9"/>
      <c r="E384" s="9"/>
      <c r="F384" s="9"/>
      <c r="G384" s="9"/>
      <c r="H384" s="9"/>
      <c r="I384" s="9"/>
      <c r="J384" s="9"/>
      <c r="K384" s="9"/>
      <c r="L384" s="9"/>
      <c r="M384" s="9"/>
      <c r="N384" s="9"/>
      <c r="O384" s="9"/>
      <c r="P384" s="9"/>
      <c r="Q384" s="9"/>
      <c r="R384" s="9"/>
      <c r="S384" s="9"/>
      <c r="T384" s="9"/>
      <c r="U384" s="9"/>
      <c r="V384" s="9"/>
      <c r="W384" s="9"/>
      <c r="X384" s="9"/>
      <c r="Y384" s="9"/>
      <c r="Z384" s="9"/>
    </row>
    <row r="385" spans="2:26">
      <c r="B385" s="9"/>
      <c r="C385" s="9"/>
      <c r="D385" s="9"/>
      <c r="E385" s="9"/>
      <c r="F385" s="9"/>
      <c r="G385" s="9"/>
      <c r="H385" s="9"/>
      <c r="I385" s="9"/>
      <c r="J385" s="9"/>
      <c r="K385" s="9"/>
      <c r="L385" s="9"/>
      <c r="M385" s="9"/>
      <c r="N385" s="9"/>
      <c r="O385" s="9"/>
      <c r="P385" s="9"/>
      <c r="Q385" s="9"/>
      <c r="R385" s="9"/>
      <c r="S385" s="9"/>
      <c r="T385" s="9"/>
      <c r="U385" s="9"/>
      <c r="V385" s="9"/>
      <c r="W385" s="9"/>
      <c r="X385" s="9"/>
      <c r="Y385" s="9"/>
      <c r="Z385" s="9"/>
    </row>
    <row r="386" spans="2:26">
      <c r="B386" s="9"/>
      <c r="C386" s="9"/>
      <c r="D386" s="9"/>
      <c r="E386" s="9"/>
      <c r="F386" s="9"/>
      <c r="G386" s="9"/>
      <c r="H386" s="9"/>
      <c r="I386" s="9"/>
      <c r="J386" s="9"/>
      <c r="K386" s="9"/>
      <c r="L386" s="9"/>
      <c r="M386" s="9"/>
      <c r="N386" s="9"/>
      <c r="O386" s="9"/>
      <c r="P386" s="9"/>
      <c r="Q386" s="9"/>
      <c r="R386" s="9"/>
      <c r="S386" s="9"/>
      <c r="T386" s="9"/>
      <c r="U386" s="9"/>
      <c r="V386" s="9"/>
      <c r="W386" s="9"/>
      <c r="X386" s="9"/>
      <c r="Y386" s="9"/>
      <c r="Z386" s="9"/>
    </row>
    <row r="387" spans="2:26">
      <c r="B387" s="9"/>
      <c r="C387" s="9"/>
      <c r="D387" s="9"/>
      <c r="E387" s="9"/>
      <c r="F387" s="9"/>
      <c r="G387" s="9"/>
      <c r="H387" s="9"/>
      <c r="I387" s="9"/>
      <c r="J387" s="9"/>
      <c r="K387" s="9"/>
      <c r="L387" s="9"/>
      <c r="M387" s="9"/>
      <c r="N387" s="9"/>
      <c r="O387" s="9"/>
      <c r="P387" s="9"/>
      <c r="Q387" s="9"/>
      <c r="R387" s="9"/>
      <c r="S387" s="9"/>
      <c r="T387" s="9"/>
      <c r="U387" s="9"/>
      <c r="V387" s="9"/>
      <c r="W387" s="9"/>
      <c r="X387" s="9"/>
      <c r="Y387" s="9"/>
      <c r="Z387" s="9"/>
    </row>
    <row r="388" spans="2:26">
      <c r="B388" s="9"/>
      <c r="C388" s="9"/>
      <c r="D388" s="9"/>
      <c r="E388" s="9"/>
      <c r="F388" s="9"/>
      <c r="G388" s="9"/>
      <c r="H388" s="9"/>
      <c r="I388" s="9"/>
      <c r="J388" s="9"/>
      <c r="K388" s="9"/>
      <c r="L388" s="9"/>
      <c r="M388" s="9"/>
      <c r="N388" s="9"/>
      <c r="O388" s="9"/>
      <c r="P388" s="9"/>
      <c r="Q388" s="9"/>
      <c r="R388" s="9"/>
      <c r="S388" s="9"/>
      <c r="T388" s="9"/>
      <c r="U388" s="9"/>
      <c r="V388" s="9"/>
      <c r="W388" s="9"/>
      <c r="X388" s="9"/>
      <c r="Y388" s="9"/>
      <c r="Z388" s="9"/>
    </row>
    <row r="389" spans="2:26">
      <c r="B389" s="9"/>
      <c r="C389" s="9"/>
      <c r="D389" s="9"/>
      <c r="E389" s="9"/>
      <c r="F389" s="9"/>
      <c r="G389" s="9"/>
      <c r="H389" s="9"/>
      <c r="I389" s="9"/>
      <c r="J389" s="9"/>
      <c r="K389" s="9"/>
      <c r="L389" s="9"/>
      <c r="M389" s="9"/>
      <c r="N389" s="9"/>
      <c r="O389" s="9"/>
      <c r="P389" s="9"/>
      <c r="Q389" s="9"/>
      <c r="R389" s="9"/>
      <c r="S389" s="9"/>
      <c r="T389" s="9"/>
      <c r="U389" s="9"/>
      <c r="V389" s="9"/>
      <c r="W389" s="9"/>
      <c r="X389" s="9"/>
      <c r="Y389" s="9"/>
      <c r="Z389" s="9"/>
    </row>
    <row r="390" spans="2:26">
      <c r="B390" s="9"/>
      <c r="C390" s="9"/>
      <c r="D390" s="9"/>
      <c r="E390" s="9"/>
      <c r="F390" s="9"/>
      <c r="G390" s="9"/>
      <c r="H390" s="9"/>
      <c r="I390" s="9"/>
      <c r="J390" s="9"/>
      <c r="K390" s="9"/>
      <c r="L390" s="9"/>
      <c r="M390" s="9"/>
      <c r="N390" s="9"/>
      <c r="O390" s="9"/>
      <c r="P390" s="9"/>
      <c r="Q390" s="9"/>
      <c r="R390" s="9"/>
      <c r="S390" s="9"/>
      <c r="T390" s="9"/>
      <c r="U390" s="9"/>
      <c r="V390" s="9"/>
      <c r="W390" s="9"/>
      <c r="X390" s="9"/>
      <c r="Y390" s="9"/>
      <c r="Z390" s="9"/>
    </row>
    <row r="391" spans="2:26">
      <c r="B391" s="9"/>
      <c r="C391" s="9"/>
      <c r="D391" s="9"/>
      <c r="E391" s="9"/>
      <c r="F391" s="9"/>
      <c r="G391" s="9"/>
      <c r="H391" s="9"/>
      <c r="I391" s="9"/>
      <c r="J391" s="9"/>
      <c r="K391" s="9"/>
      <c r="L391" s="9"/>
      <c r="M391" s="9"/>
      <c r="N391" s="9"/>
      <c r="O391" s="9"/>
      <c r="P391" s="9"/>
      <c r="Q391" s="9"/>
      <c r="R391" s="9"/>
      <c r="S391" s="9"/>
      <c r="T391" s="9"/>
      <c r="U391" s="9"/>
      <c r="V391" s="9"/>
      <c r="W391" s="9"/>
      <c r="X391" s="9"/>
      <c r="Y391" s="9"/>
      <c r="Z391" s="9"/>
    </row>
    <row r="392" spans="2:26">
      <c r="B392" s="9"/>
      <c r="C392" s="9"/>
      <c r="D392" s="9"/>
      <c r="E392" s="9"/>
      <c r="F392" s="9"/>
      <c r="G392" s="9"/>
      <c r="H392" s="9"/>
      <c r="I392" s="9"/>
      <c r="J392" s="9"/>
      <c r="K392" s="9"/>
      <c r="L392" s="9"/>
      <c r="M392" s="9"/>
      <c r="N392" s="9"/>
      <c r="O392" s="9"/>
      <c r="P392" s="9"/>
      <c r="Q392" s="9"/>
      <c r="R392" s="9"/>
      <c r="S392" s="9"/>
      <c r="T392" s="9"/>
      <c r="U392" s="9"/>
      <c r="V392" s="9"/>
      <c r="W392" s="9"/>
      <c r="X392" s="9"/>
      <c r="Y392" s="9"/>
      <c r="Z392" s="9"/>
    </row>
    <row r="393" spans="2:26">
      <c r="B393" s="9"/>
      <c r="C393" s="9"/>
      <c r="D393" s="9"/>
      <c r="E393" s="9"/>
      <c r="F393" s="9"/>
      <c r="G393" s="9"/>
      <c r="H393" s="9"/>
      <c r="I393" s="9"/>
      <c r="J393" s="9"/>
      <c r="K393" s="9"/>
      <c r="L393" s="9"/>
      <c r="M393" s="9"/>
      <c r="N393" s="9"/>
      <c r="O393" s="9"/>
      <c r="P393" s="9"/>
      <c r="Q393" s="9"/>
      <c r="R393" s="9"/>
      <c r="S393" s="9"/>
      <c r="T393" s="9"/>
      <c r="U393" s="9"/>
      <c r="V393" s="9"/>
      <c r="W393" s="9"/>
      <c r="X393" s="9"/>
      <c r="Y393" s="9"/>
      <c r="Z393" s="9"/>
    </row>
    <row r="394" spans="2:26">
      <c r="B394" s="9"/>
      <c r="C394" s="9"/>
      <c r="D394" s="9"/>
      <c r="E394" s="9"/>
      <c r="F394" s="9"/>
      <c r="G394" s="9"/>
      <c r="H394" s="9"/>
      <c r="I394" s="9"/>
      <c r="J394" s="9"/>
      <c r="K394" s="9"/>
      <c r="L394" s="9"/>
      <c r="M394" s="9"/>
      <c r="N394" s="9"/>
      <c r="O394" s="9"/>
      <c r="P394" s="9"/>
      <c r="Q394" s="9"/>
      <c r="R394" s="9"/>
      <c r="S394" s="9"/>
      <c r="T394" s="9"/>
      <c r="U394" s="9"/>
      <c r="V394" s="9"/>
      <c r="W394" s="9"/>
      <c r="X394" s="9"/>
      <c r="Y394" s="9"/>
      <c r="Z394" s="9"/>
    </row>
    <row r="395" spans="2:26">
      <c r="B395" s="9"/>
      <c r="C395" s="9"/>
      <c r="D395" s="9"/>
      <c r="E395" s="9"/>
      <c r="F395" s="9"/>
      <c r="G395" s="9"/>
      <c r="H395" s="9"/>
      <c r="I395" s="9"/>
      <c r="J395" s="9"/>
      <c r="K395" s="9"/>
      <c r="L395" s="9"/>
      <c r="M395" s="9"/>
      <c r="N395" s="9"/>
      <c r="O395" s="9"/>
      <c r="P395" s="9"/>
      <c r="Q395" s="9"/>
      <c r="R395" s="9"/>
      <c r="S395" s="9"/>
      <c r="T395" s="9"/>
      <c r="U395" s="9"/>
      <c r="V395" s="9"/>
      <c r="W395" s="9"/>
      <c r="X395" s="9"/>
      <c r="Y395" s="9"/>
      <c r="Z395" s="9"/>
    </row>
    <row r="396" spans="2:26">
      <c r="B396" s="9"/>
      <c r="C396" s="9"/>
      <c r="D396" s="9"/>
      <c r="E396" s="9"/>
      <c r="F396" s="9"/>
      <c r="G396" s="9"/>
      <c r="H396" s="9"/>
      <c r="I396" s="9"/>
      <c r="J396" s="9"/>
      <c r="K396" s="9"/>
      <c r="L396" s="9"/>
      <c r="M396" s="9"/>
      <c r="N396" s="9"/>
      <c r="O396" s="9"/>
      <c r="P396" s="9"/>
      <c r="Q396" s="9"/>
      <c r="R396" s="9"/>
      <c r="S396" s="9"/>
      <c r="T396" s="9"/>
      <c r="U396" s="9"/>
      <c r="V396" s="9"/>
      <c r="W396" s="9"/>
      <c r="X396" s="9"/>
      <c r="Y396" s="9"/>
      <c r="Z396" s="9"/>
    </row>
    <row r="397" spans="2:26">
      <c r="B397" s="9"/>
      <c r="C397" s="9"/>
      <c r="D397" s="9"/>
      <c r="E397" s="9"/>
      <c r="F397" s="9"/>
      <c r="G397" s="9"/>
      <c r="H397" s="9"/>
      <c r="I397" s="9"/>
      <c r="J397" s="9"/>
      <c r="K397" s="9"/>
      <c r="L397" s="9"/>
      <c r="M397" s="9"/>
      <c r="N397" s="9"/>
      <c r="O397" s="9"/>
      <c r="P397" s="9"/>
      <c r="Q397" s="9"/>
      <c r="R397" s="9"/>
      <c r="S397" s="9"/>
      <c r="T397" s="9"/>
      <c r="U397" s="9"/>
      <c r="V397" s="9"/>
      <c r="W397" s="9"/>
      <c r="X397" s="9"/>
      <c r="Y397" s="9"/>
      <c r="Z397" s="9"/>
    </row>
    <row r="398" spans="2:26">
      <c r="B398" s="9"/>
      <c r="C398" s="9"/>
      <c r="D398" s="9"/>
      <c r="E398" s="9"/>
      <c r="F398" s="9"/>
      <c r="G398" s="9"/>
      <c r="H398" s="9"/>
      <c r="I398" s="9"/>
      <c r="J398" s="9"/>
      <c r="K398" s="9"/>
      <c r="L398" s="9"/>
      <c r="M398" s="9"/>
      <c r="N398" s="9"/>
      <c r="O398" s="9"/>
      <c r="P398" s="9"/>
      <c r="Q398" s="9"/>
      <c r="R398" s="9"/>
      <c r="S398" s="9"/>
      <c r="T398" s="9"/>
      <c r="U398" s="9"/>
      <c r="V398" s="9"/>
      <c r="W398" s="9"/>
      <c r="X398" s="9"/>
      <c r="Y398" s="9"/>
      <c r="Z398" s="9"/>
    </row>
    <row r="399" spans="2:26">
      <c r="B399" s="9"/>
      <c r="C399" s="9"/>
      <c r="D399" s="9"/>
      <c r="E399" s="9"/>
      <c r="F399" s="9"/>
      <c r="G399" s="9"/>
      <c r="H399" s="9"/>
      <c r="I399" s="9"/>
      <c r="J399" s="9"/>
      <c r="K399" s="9"/>
      <c r="L399" s="9"/>
      <c r="M399" s="9"/>
      <c r="N399" s="9"/>
      <c r="O399" s="9"/>
      <c r="P399" s="9"/>
      <c r="Q399" s="9"/>
      <c r="R399" s="9"/>
      <c r="S399" s="9"/>
      <c r="T399" s="9"/>
      <c r="U399" s="9"/>
      <c r="V399" s="9"/>
      <c r="W399" s="9"/>
      <c r="X399" s="9"/>
      <c r="Y399" s="9"/>
      <c r="Z399" s="9"/>
    </row>
    <row r="400" spans="2:26">
      <c r="B400" s="9"/>
      <c r="C400" s="9"/>
      <c r="D400" s="9"/>
      <c r="E400" s="9"/>
      <c r="F400" s="9"/>
      <c r="G400" s="9"/>
      <c r="H400" s="9"/>
      <c r="I400" s="9"/>
      <c r="J400" s="9"/>
      <c r="K400" s="9"/>
      <c r="L400" s="9"/>
      <c r="M400" s="9"/>
      <c r="N400" s="9"/>
      <c r="O400" s="9"/>
      <c r="P400" s="9"/>
      <c r="Q400" s="9"/>
      <c r="R400" s="9"/>
      <c r="S400" s="9"/>
      <c r="T400" s="9"/>
      <c r="U400" s="9"/>
      <c r="V400" s="9"/>
      <c r="W400" s="9"/>
      <c r="X400" s="9"/>
      <c r="Y400" s="9"/>
      <c r="Z400" s="9"/>
    </row>
    <row r="401" spans="2:26">
      <c r="B401" s="9"/>
      <c r="C401" s="9"/>
      <c r="D401" s="9"/>
      <c r="E401" s="9"/>
      <c r="F401" s="9"/>
      <c r="G401" s="9"/>
      <c r="H401" s="9"/>
      <c r="I401" s="9"/>
      <c r="J401" s="9"/>
      <c r="K401" s="9"/>
      <c r="L401" s="9"/>
      <c r="M401" s="9"/>
      <c r="N401" s="9"/>
      <c r="O401" s="9"/>
      <c r="P401" s="9"/>
      <c r="Q401" s="9"/>
      <c r="R401" s="9"/>
      <c r="S401" s="9"/>
      <c r="T401" s="9"/>
      <c r="U401" s="9"/>
      <c r="V401" s="9"/>
      <c r="W401" s="9"/>
      <c r="X401" s="9"/>
      <c r="Y401" s="9"/>
      <c r="Z401" s="9"/>
    </row>
    <row r="402" spans="2:26">
      <c r="B402" s="9"/>
      <c r="C402" s="9"/>
      <c r="D402" s="9"/>
      <c r="E402" s="9"/>
      <c r="F402" s="9"/>
      <c r="G402" s="9"/>
      <c r="H402" s="9"/>
      <c r="I402" s="9"/>
      <c r="J402" s="9"/>
      <c r="K402" s="9"/>
      <c r="L402" s="9"/>
      <c r="M402" s="9"/>
      <c r="N402" s="9"/>
      <c r="O402" s="9"/>
      <c r="P402" s="9"/>
      <c r="Q402" s="9"/>
      <c r="R402" s="9"/>
      <c r="S402" s="9"/>
      <c r="T402" s="9"/>
      <c r="U402" s="9"/>
      <c r="V402" s="9"/>
      <c r="W402" s="9"/>
      <c r="X402" s="9"/>
      <c r="Y402" s="9"/>
      <c r="Z402" s="9"/>
    </row>
    <row r="403" spans="2:26">
      <c r="B403" s="9"/>
      <c r="C403" s="9"/>
      <c r="D403" s="9"/>
      <c r="E403" s="9"/>
      <c r="F403" s="9"/>
      <c r="G403" s="9"/>
      <c r="H403" s="9"/>
      <c r="I403" s="9"/>
      <c r="J403" s="9"/>
      <c r="K403" s="9"/>
      <c r="L403" s="9"/>
      <c r="M403" s="9"/>
      <c r="N403" s="9"/>
      <c r="O403" s="9"/>
      <c r="P403" s="9"/>
      <c r="Q403" s="9"/>
      <c r="R403" s="9"/>
      <c r="S403" s="9"/>
      <c r="T403" s="9"/>
      <c r="U403" s="9"/>
      <c r="V403" s="9"/>
      <c r="W403" s="9"/>
      <c r="X403" s="9"/>
      <c r="Y403" s="9"/>
      <c r="Z403" s="9"/>
    </row>
    <row r="404" spans="2:26">
      <c r="B404" s="9"/>
      <c r="C404" s="9"/>
      <c r="D404" s="9"/>
      <c r="E404" s="9"/>
      <c r="F404" s="9"/>
      <c r="G404" s="9"/>
      <c r="H404" s="9"/>
      <c r="I404" s="9"/>
      <c r="J404" s="9"/>
      <c r="K404" s="9"/>
      <c r="L404" s="9"/>
      <c r="M404" s="9"/>
      <c r="N404" s="9"/>
      <c r="O404" s="9"/>
      <c r="P404" s="9"/>
      <c r="Q404" s="9"/>
      <c r="R404" s="9"/>
      <c r="S404" s="9"/>
      <c r="T404" s="9"/>
      <c r="U404" s="9"/>
      <c r="V404" s="9"/>
      <c r="W404" s="9"/>
      <c r="X404" s="9"/>
      <c r="Y404" s="9"/>
      <c r="Z404" s="9"/>
    </row>
    <row r="405" spans="2:26">
      <c r="B405" s="9"/>
      <c r="C405" s="9"/>
      <c r="D405" s="9"/>
      <c r="E405" s="9"/>
      <c r="F405" s="9"/>
      <c r="G405" s="9"/>
      <c r="H405" s="9"/>
      <c r="I405" s="9"/>
      <c r="J405" s="9"/>
      <c r="K405" s="9"/>
      <c r="L405" s="9"/>
      <c r="M405" s="9"/>
      <c r="N405" s="9"/>
      <c r="O405" s="9"/>
      <c r="P405" s="9"/>
      <c r="Q405" s="9"/>
      <c r="R405" s="9"/>
      <c r="S405" s="9"/>
      <c r="T405" s="9"/>
      <c r="U405" s="9"/>
      <c r="V405" s="9"/>
      <c r="W405" s="9"/>
      <c r="X405" s="9"/>
      <c r="Y405" s="9"/>
      <c r="Z405" s="9"/>
    </row>
    <row r="406" spans="2:26">
      <c r="B406" s="9"/>
      <c r="C406" s="9"/>
      <c r="D406" s="9"/>
      <c r="E406" s="9"/>
      <c r="F406" s="9"/>
      <c r="G406" s="9"/>
      <c r="H406" s="9"/>
      <c r="I406" s="9"/>
      <c r="J406" s="9"/>
      <c r="K406" s="9"/>
      <c r="L406" s="9"/>
      <c r="M406" s="9"/>
      <c r="N406" s="9"/>
      <c r="O406" s="9"/>
      <c r="P406" s="9"/>
      <c r="Q406" s="9"/>
      <c r="R406" s="9"/>
      <c r="S406" s="9"/>
      <c r="T406" s="9"/>
      <c r="U406" s="9"/>
      <c r="V406" s="9"/>
      <c r="W406" s="9"/>
      <c r="X406" s="9"/>
      <c r="Y406" s="9"/>
      <c r="Z406" s="9"/>
    </row>
    <row r="407" spans="2:26">
      <c r="B407" s="9"/>
      <c r="C407" s="9"/>
      <c r="D407" s="9"/>
      <c r="E407" s="9"/>
      <c r="F407" s="9"/>
      <c r="G407" s="9"/>
      <c r="H407" s="9"/>
      <c r="I407" s="9"/>
      <c r="J407" s="9"/>
      <c r="K407" s="9"/>
      <c r="L407" s="9"/>
      <c r="M407" s="9"/>
      <c r="N407" s="9"/>
      <c r="O407" s="9"/>
      <c r="P407" s="9"/>
      <c r="Q407" s="9"/>
      <c r="R407" s="9"/>
      <c r="S407" s="9"/>
      <c r="T407" s="9"/>
      <c r="U407" s="9"/>
      <c r="V407" s="9"/>
      <c r="W407" s="9"/>
      <c r="X407" s="9"/>
      <c r="Y407" s="9"/>
      <c r="Z407" s="9"/>
    </row>
    <row r="408" spans="2:26">
      <c r="B408" s="9"/>
      <c r="C408" s="9"/>
      <c r="D408" s="9"/>
      <c r="E408" s="9"/>
      <c r="F408" s="9"/>
      <c r="G408" s="9"/>
      <c r="H408" s="9"/>
      <c r="I408" s="9"/>
      <c r="J408" s="9"/>
      <c r="K408" s="9"/>
      <c r="L408" s="9"/>
      <c r="M408" s="9"/>
      <c r="N408" s="9"/>
      <c r="O408" s="9"/>
      <c r="P408" s="9"/>
      <c r="Q408" s="9"/>
      <c r="R408" s="9"/>
      <c r="S408" s="9"/>
      <c r="T408" s="9"/>
      <c r="U408" s="9"/>
      <c r="V408" s="9"/>
      <c r="W408" s="9"/>
      <c r="X408" s="9"/>
      <c r="Y408" s="9"/>
      <c r="Z408" s="9"/>
    </row>
    <row r="409" spans="2:26">
      <c r="B409" s="9"/>
      <c r="C409" s="9"/>
      <c r="D409" s="9"/>
      <c r="E409" s="9"/>
      <c r="F409" s="9"/>
      <c r="G409" s="9"/>
      <c r="H409" s="9"/>
      <c r="I409" s="9"/>
      <c r="J409" s="9"/>
      <c r="K409" s="9"/>
      <c r="L409" s="9"/>
      <c r="M409" s="9"/>
      <c r="N409" s="9"/>
      <c r="O409" s="9"/>
      <c r="P409" s="9"/>
      <c r="Q409" s="9"/>
      <c r="R409" s="9"/>
      <c r="S409" s="9"/>
      <c r="T409" s="9"/>
      <c r="U409" s="9"/>
      <c r="V409" s="9"/>
      <c r="W409" s="9"/>
      <c r="X409" s="9"/>
      <c r="Y409" s="9"/>
      <c r="Z409" s="9"/>
    </row>
    <row r="410" spans="2:26">
      <c r="B410" s="9"/>
      <c r="C410" s="9"/>
      <c r="D410" s="9"/>
      <c r="E410" s="9"/>
      <c r="F410" s="9"/>
      <c r="G410" s="9"/>
      <c r="H410" s="9"/>
      <c r="I410" s="9"/>
      <c r="J410" s="9"/>
      <c r="K410" s="9"/>
      <c r="L410" s="9"/>
      <c r="M410" s="9"/>
      <c r="N410" s="9"/>
      <c r="O410" s="9"/>
      <c r="P410" s="9"/>
      <c r="Q410" s="9"/>
      <c r="R410" s="9"/>
      <c r="S410" s="9"/>
      <c r="T410" s="9"/>
      <c r="U410" s="9"/>
      <c r="V410" s="9"/>
      <c r="W410" s="9"/>
      <c r="X410" s="9"/>
      <c r="Y410" s="9"/>
      <c r="Z410" s="9"/>
    </row>
    <row r="411" spans="2:26">
      <c r="B411" s="9"/>
      <c r="C411" s="9"/>
      <c r="D411" s="9"/>
      <c r="E411" s="9"/>
      <c r="F411" s="9"/>
      <c r="G411" s="9"/>
      <c r="H411" s="9"/>
      <c r="I411" s="9"/>
      <c r="J411" s="9"/>
      <c r="K411" s="9"/>
      <c r="L411" s="9"/>
      <c r="M411" s="9"/>
      <c r="N411" s="9"/>
      <c r="O411" s="9"/>
      <c r="P411" s="9"/>
      <c r="Q411" s="9"/>
      <c r="R411" s="9"/>
      <c r="S411" s="9"/>
      <c r="T411" s="9"/>
      <c r="U411" s="9"/>
      <c r="V411" s="9"/>
      <c r="W411" s="9"/>
      <c r="X411" s="9"/>
      <c r="Y411" s="9"/>
      <c r="Z411" s="9"/>
    </row>
    <row r="412" spans="2:26">
      <c r="B412" s="9"/>
      <c r="C412" s="9"/>
      <c r="D412" s="9"/>
      <c r="E412" s="9"/>
      <c r="F412" s="9"/>
      <c r="G412" s="9"/>
      <c r="H412" s="9"/>
      <c r="I412" s="9"/>
      <c r="J412" s="9"/>
      <c r="K412" s="9"/>
      <c r="L412" s="9"/>
      <c r="M412" s="9"/>
      <c r="N412" s="9"/>
      <c r="O412" s="9"/>
      <c r="P412" s="9"/>
      <c r="Q412" s="9"/>
      <c r="R412" s="9"/>
      <c r="S412" s="9"/>
      <c r="T412" s="9"/>
      <c r="U412" s="9"/>
      <c r="V412" s="9"/>
      <c r="W412" s="9"/>
      <c r="X412" s="9"/>
      <c r="Y412" s="9"/>
      <c r="Z412" s="9"/>
    </row>
    <row r="413" spans="2:26">
      <c r="B413" s="9"/>
      <c r="C413" s="9"/>
      <c r="D413" s="9"/>
      <c r="E413" s="9"/>
      <c r="F413" s="9"/>
      <c r="G413" s="9"/>
      <c r="H413" s="9"/>
      <c r="I413" s="9"/>
      <c r="J413" s="9"/>
      <c r="K413" s="9"/>
      <c r="L413" s="9"/>
      <c r="M413" s="9"/>
      <c r="N413" s="9"/>
      <c r="O413" s="9"/>
      <c r="P413" s="9"/>
      <c r="Q413" s="9"/>
      <c r="R413" s="9"/>
      <c r="S413" s="9"/>
      <c r="T413" s="9"/>
      <c r="U413" s="9"/>
      <c r="V413" s="9"/>
      <c r="W413" s="9"/>
      <c r="X413" s="9"/>
      <c r="Y413" s="9"/>
      <c r="Z413" s="9"/>
    </row>
    <row r="414" spans="2:26">
      <c r="B414" s="9"/>
      <c r="C414" s="9"/>
      <c r="D414" s="9"/>
      <c r="E414" s="9"/>
      <c r="F414" s="9"/>
      <c r="G414" s="9"/>
      <c r="H414" s="9"/>
      <c r="I414" s="9"/>
      <c r="J414" s="9"/>
      <c r="K414" s="9"/>
      <c r="L414" s="9"/>
      <c r="M414" s="9"/>
      <c r="N414" s="9"/>
      <c r="O414" s="9"/>
      <c r="P414" s="9"/>
      <c r="Q414" s="9"/>
      <c r="R414" s="9"/>
      <c r="S414" s="9"/>
      <c r="T414" s="9"/>
      <c r="U414" s="9"/>
      <c r="V414" s="9"/>
      <c r="W414" s="9"/>
      <c r="X414" s="9"/>
      <c r="Y414" s="9"/>
      <c r="Z414" s="9"/>
    </row>
    <row r="415" spans="2:26">
      <c r="B415" s="9"/>
      <c r="C415" s="9"/>
      <c r="D415" s="9"/>
      <c r="E415" s="9"/>
      <c r="F415" s="9"/>
      <c r="G415" s="9"/>
      <c r="H415" s="9"/>
      <c r="I415" s="9"/>
      <c r="J415" s="9"/>
      <c r="K415" s="9"/>
      <c r="L415" s="9"/>
      <c r="M415" s="9"/>
      <c r="N415" s="9"/>
      <c r="O415" s="9"/>
      <c r="P415" s="9"/>
      <c r="Q415" s="9"/>
      <c r="R415" s="9"/>
      <c r="S415" s="9"/>
      <c r="T415" s="9"/>
      <c r="U415" s="9"/>
      <c r="V415" s="9"/>
      <c r="W415" s="9"/>
      <c r="X415" s="9"/>
      <c r="Y415" s="9"/>
      <c r="Z415" s="9"/>
    </row>
    <row r="416" spans="2:26">
      <c r="B416" s="9"/>
      <c r="C416" s="9"/>
      <c r="D416" s="9"/>
      <c r="E416" s="9"/>
      <c r="F416" s="9"/>
      <c r="G416" s="9"/>
      <c r="H416" s="9"/>
      <c r="I416" s="9"/>
      <c r="J416" s="9"/>
      <c r="K416" s="9"/>
      <c r="L416" s="9"/>
      <c r="M416" s="9"/>
      <c r="N416" s="9"/>
      <c r="O416" s="9"/>
      <c r="P416" s="9"/>
      <c r="Q416" s="9"/>
      <c r="R416" s="9"/>
      <c r="S416" s="9"/>
      <c r="T416" s="9"/>
      <c r="U416" s="9"/>
      <c r="V416" s="9"/>
      <c r="W416" s="9"/>
      <c r="X416" s="9"/>
      <c r="Y416" s="9"/>
      <c r="Z416" s="9"/>
    </row>
    <row r="417" spans="2:26">
      <c r="B417" s="9"/>
      <c r="C417" s="9"/>
      <c r="D417" s="9"/>
      <c r="E417" s="9"/>
      <c r="F417" s="9"/>
      <c r="G417" s="9"/>
      <c r="H417" s="9"/>
      <c r="I417" s="9"/>
      <c r="J417" s="9"/>
      <c r="K417" s="9"/>
      <c r="L417" s="9"/>
      <c r="M417" s="9"/>
      <c r="N417" s="9"/>
      <c r="O417" s="9"/>
      <c r="P417" s="9"/>
      <c r="Q417" s="9"/>
      <c r="R417" s="9"/>
      <c r="S417" s="9"/>
      <c r="T417" s="9"/>
      <c r="U417" s="9"/>
      <c r="V417" s="9"/>
      <c r="W417" s="9"/>
      <c r="X417" s="9"/>
      <c r="Y417" s="9"/>
      <c r="Z417" s="9"/>
    </row>
    <row r="418" spans="2:26">
      <c r="B418" s="9"/>
      <c r="C418" s="9"/>
      <c r="D418" s="9"/>
      <c r="E418" s="9"/>
      <c r="F418" s="9"/>
      <c r="G418" s="9"/>
      <c r="H418" s="9"/>
      <c r="I418" s="9"/>
      <c r="J418" s="9"/>
      <c r="K418" s="9"/>
      <c r="L418" s="9"/>
      <c r="M418" s="9"/>
      <c r="N418" s="9"/>
      <c r="O418" s="9"/>
      <c r="P418" s="9"/>
      <c r="Q418" s="9"/>
      <c r="R418" s="9"/>
      <c r="S418" s="9"/>
      <c r="T418" s="9"/>
      <c r="U418" s="9"/>
      <c r="V418" s="9"/>
      <c r="W418" s="9"/>
      <c r="X418" s="9"/>
      <c r="Y418" s="9"/>
      <c r="Z418" s="9"/>
    </row>
    <row r="419" spans="2:26">
      <c r="B419" s="9"/>
      <c r="C419" s="9"/>
      <c r="D419" s="9"/>
      <c r="E419" s="9"/>
      <c r="F419" s="9"/>
      <c r="G419" s="9"/>
      <c r="H419" s="9"/>
      <c r="I419" s="9"/>
      <c r="J419" s="9"/>
      <c r="K419" s="9"/>
      <c r="L419" s="9"/>
      <c r="M419" s="9"/>
      <c r="N419" s="9"/>
      <c r="O419" s="9"/>
      <c r="P419" s="9"/>
      <c r="Q419" s="9"/>
      <c r="R419" s="9"/>
      <c r="S419" s="9"/>
      <c r="T419" s="9"/>
      <c r="U419" s="9"/>
      <c r="V419" s="9"/>
      <c r="W419" s="9"/>
      <c r="X419" s="9"/>
      <c r="Y419" s="9"/>
      <c r="Z419" s="9"/>
    </row>
    <row r="420" spans="2:26">
      <c r="B420" s="9"/>
      <c r="C420" s="9"/>
      <c r="D420" s="9"/>
      <c r="E420" s="9"/>
      <c r="F420" s="9"/>
      <c r="G420" s="9"/>
      <c r="H420" s="9"/>
      <c r="I420" s="9"/>
      <c r="J420" s="9"/>
      <c r="K420" s="9"/>
      <c r="L420" s="9"/>
      <c r="M420" s="9"/>
      <c r="N420" s="9"/>
      <c r="O420" s="9"/>
      <c r="P420" s="9"/>
      <c r="Q420" s="9"/>
      <c r="R420" s="9"/>
      <c r="S420" s="9"/>
      <c r="T420" s="9"/>
      <c r="U420" s="9"/>
      <c r="V420" s="9"/>
      <c r="W420" s="9"/>
      <c r="X420" s="9"/>
      <c r="Y420" s="9"/>
      <c r="Z420" s="9"/>
    </row>
    <row r="421" spans="2:26">
      <c r="B421" s="9"/>
      <c r="C421" s="9"/>
      <c r="D421" s="9"/>
      <c r="E421" s="9"/>
      <c r="F421" s="9"/>
      <c r="G421" s="9"/>
      <c r="H421" s="9"/>
      <c r="I421" s="9"/>
      <c r="J421" s="9"/>
      <c r="K421" s="9"/>
      <c r="L421" s="9"/>
      <c r="M421" s="9"/>
      <c r="N421" s="9"/>
      <c r="O421" s="9"/>
      <c r="P421" s="9"/>
      <c r="Q421" s="9"/>
      <c r="R421" s="9"/>
      <c r="S421" s="9"/>
      <c r="T421" s="9"/>
      <c r="U421" s="9"/>
      <c r="V421" s="9"/>
      <c r="W421" s="9"/>
      <c r="X421" s="9"/>
      <c r="Y421" s="9"/>
      <c r="Z421" s="9"/>
    </row>
    <row r="422" spans="2:26">
      <c r="B422" s="9"/>
      <c r="C422" s="9"/>
      <c r="D422" s="9"/>
      <c r="E422" s="9"/>
      <c r="F422" s="9"/>
      <c r="G422" s="9"/>
      <c r="H422" s="9"/>
      <c r="I422" s="9"/>
      <c r="J422" s="9"/>
      <c r="K422" s="9"/>
      <c r="L422" s="9"/>
      <c r="M422" s="9"/>
      <c r="N422" s="9"/>
      <c r="O422" s="9"/>
      <c r="P422" s="9"/>
      <c r="Q422" s="9"/>
      <c r="R422" s="9"/>
      <c r="S422" s="9"/>
      <c r="T422" s="9"/>
      <c r="U422" s="9"/>
      <c r="V422" s="9"/>
      <c r="W422" s="9"/>
      <c r="X422" s="9"/>
      <c r="Y422" s="9"/>
      <c r="Z422" s="9"/>
    </row>
    <row r="423" spans="2:26">
      <c r="B423" s="9"/>
      <c r="C423" s="9"/>
      <c r="D423" s="9"/>
      <c r="E423" s="9"/>
      <c r="F423" s="9"/>
      <c r="G423" s="9"/>
      <c r="H423" s="9"/>
      <c r="I423" s="9"/>
      <c r="J423" s="9"/>
      <c r="K423" s="9"/>
      <c r="L423" s="9"/>
      <c r="M423" s="9"/>
      <c r="N423" s="9"/>
      <c r="O423" s="9"/>
      <c r="P423" s="9"/>
      <c r="Q423" s="9"/>
      <c r="R423" s="9"/>
      <c r="S423" s="9"/>
      <c r="T423" s="9"/>
      <c r="U423" s="9"/>
      <c r="V423" s="9"/>
      <c r="W423" s="9"/>
      <c r="X423" s="9"/>
      <c r="Y423" s="9"/>
      <c r="Z423" s="9"/>
    </row>
    <row r="424" spans="2:26">
      <c r="B424" s="9"/>
      <c r="C424" s="9"/>
      <c r="D424" s="9"/>
      <c r="E424" s="9"/>
      <c r="F424" s="9"/>
      <c r="G424" s="9"/>
      <c r="H424" s="9"/>
      <c r="I424" s="9"/>
      <c r="J424" s="9"/>
      <c r="K424" s="9"/>
      <c r="L424" s="9"/>
      <c r="M424" s="9"/>
      <c r="N424" s="9"/>
      <c r="O424" s="9"/>
      <c r="P424" s="9"/>
      <c r="Q424" s="9"/>
      <c r="R424" s="9"/>
      <c r="S424" s="9"/>
      <c r="T424" s="9"/>
      <c r="U424" s="9"/>
      <c r="V424" s="9"/>
      <c r="W424" s="9"/>
      <c r="X424" s="9"/>
      <c r="Y424" s="9"/>
      <c r="Z424" s="9"/>
    </row>
    <row r="425" spans="2:26">
      <c r="B425" s="9"/>
      <c r="C425" s="9"/>
      <c r="D425" s="9"/>
      <c r="E425" s="9"/>
      <c r="F425" s="9"/>
      <c r="G425" s="9"/>
      <c r="H425" s="9"/>
      <c r="I425" s="9"/>
      <c r="J425" s="9"/>
      <c r="K425" s="9"/>
      <c r="L425" s="9"/>
      <c r="M425" s="9"/>
      <c r="N425" s="9"/>
      <c r="O425" s="9"/>
      <c r="P425" s="9"/>
      <c r="Q425" s="9"/>
      <c r="R425" s="9"/>
      <c r="S425" s="9"/>
      <c r="T425" s="9"/>
      <c r="U425" s="9"/>
      <c r="V425" s="9"/>
      <c r="W425" s="9"/>
      <c r="X425" s="9"/>
      <c r="Y425" s="9"/>
      <c r="Z425" s="9"/>
    </row>
    <row r="426" spans="2:26">
      <c r="B426" s="9"/>
      <c r="C426" s="9"/>
      <c r="D426" s="9"/>
      <c r="E426" s="9"/>
      <c r="F426" s="9"/>
      <c r="G426" s="9"/>
      <c r="H426" s="9"/>
      <c r="I426" s="9"/>
      <c r="J426" s="9"/>
      <c r="K426" s="9"/>
      <c r="L426" s="9"/>
      <c r="M426" s="9"/>
      <c r="N426" s="9"/>
      <c r="O426" s="9"/>
      <c r="P426" s="9"/>
      <c r="Q426" s="9"/>
      <c r="R426" s="9"/>
      <c r="S426" s="9"/>
      <c r="T426" s="9"/>
      <c r="U426" s="9"/>
      <c r="V426" s="9"/>
      <c r="W426" s="9"/>
      <c r="X426" s="9"/>
      <c r="Y426" s="9"/>
      <c r="Z426" s="9"/>
    </row>
    <row r="427" spans="2:26">
      <c r="B427" s="9"/>
      <c r="C427" s="9"/>
      <c r="D427" s="9"/>
      <c r="E427" s="9"/>
      <c r="F427" s="9"/>
      <c r="G427" s="9"/>
      <c r="H427" s="9"/>
      <c r="I427" s="9"/>
      <c r="J427" s="9"/>
      <c r="K427" s="9"/>
      <c r="L427" s="9"/>
      <c r="M427" s="9"/>
      <c r="N427" s="9"/>
      <c r="O427" s="9"/>
      <c r="P427" s="9"/>
      <c r="Q427" s="9"/>
      <c r="R427" s="9"/>
      <c r="S427" s="9"/>
      <c r="T427" s="9"/>
      <c r="U427" s="9"/>
      <c r="V427" s="9"/>
      <c r="W427" s="9"/>
      <c r="X427" s="9"/>
      <c r="Y427" s="9"/>
      <c r="Z427" s="9"/>
    </row>
    <row r="428" spans="2:26">
      <c r="B428" s="9"/>
      <c r="C428" s="9"/>
      <c r="D428" s="9"/>
      <c r="E428" s="9"/>
      <c r="F428" s="9"/>
      <c r="G428" s="9"/>
      <c r="H428" s="9"/>
      <c r="I428" s="9"/>
      <c r="J428" s="9"/>
      <c r="K428" s="9"/>
      <c r="L428" s="9"/>
      <c r="M428" s="9"/>
      <c r="N428" s="9"/>
      <c r="O428" s="9"/>
      <c r="P428" s="9"/>
      <c r="Q428" s="9"/>
      <c r="R428" s="9"/>
      <c r="S428" s="9"/>
      <c r="T428" s="9"/>
      <c r="U428" s="9"/>
      <c r="V428" s="9"/>
      <c r="W428" s="9"/>
      <c r="X428" s="9"/>
      <c r="Y428" s="9"/>
      <c r="Z428" s="9"/>
    </row>
    <row r="429" spans="2:26">
      <c r="B429" s="9"/>
      <c r="C429" s="9"/>
      <c r="D429" s="9"/>
      <c r="E429" s="9"/>
      <c r="F429" s="9"/>
      <c r="G429" s="9"/>
      <c r="H429" s="9"/>
      <c r="I429" s="9"/>
      <c r="J429" s="9"/>
      <c r="K429" s="9"/>
      <c r="L429" s="9"/>
      <c r="M429" s="9"/>
      <c r="N429" s="9"/>
      <c r="O429" s="9"/>
      <c r="P429" s="9"/>
      <c r="Q429" s="9"/>
      <c r="R429" s="9"/>
      <c r="S429" s="9"/>
      <c r="T429" s="9"/>
      <c r="U429" s="9"/>
      <c r="V429" s="9"/>
      <c r="W429" s="9"/>
      <c r="X429" s="9"/>
      <c r="Y429" s="9"/>
      <c r="Z429" s="9"/>
    </row>
    <row r="430" spans="2:26">
      <c r="B430" s="9"/>
      <c r="C430" s="9"/>
      <c r="D430" s="9"/>
      <c r="E430" s="9"/>
      <c r="F430" s="9"/>
      <c r="G430" s="9"/>
      <c r="H430" s="9"/>
      <c r="I430" s="9"/>
      <c r="J430" s="9"/>
      <c r="K430" s="9"/>
      <c r="L430" s="9"/>
      <c r="M430" s="9"/>
      <c r="N430" s="9"/>
      <c r="O430" s="9"/>
      <c r="P430" s="9"/>
      <c r="Q430" s="9"/>
      <c r="R430" s="9"/>
      <c r="S430" s="9"/>
      <c r="T430" s="9"/>
      <c r="U430" s="9"/>
      <c r="V430" s="9"/>
      <c r="W430" s="9"/>
      <c r="X430" s="9"/>
      <c r="Y430" s="9"/>
      <c r="Z430" s="9"/>
    </row>
    <row r="431" spans="2:26">
      <c r="B431" s="9"/>
      <c r="C431" s="9"/>
      <c r="D431" s="9"/>
      <c r="E431" s="9"/>
      <c r="F431" s="9"/>
      <c r="G431" s="9"/>
      <c r="H431" s="9"/>
      <c r="I431" s="9"/>
      <c r="J431" s="9"/>
      <c r="K431" s="9"/>
      <c r="L431" s="9"/>
      <c r="M431" s="9"/>
      <c r="N431" s="9"/>
      <c r="O431" s="9"/>
      <c r="P431" s="9"/>
      <c r="Q431" s="9"/>
      <c r="R431" s="9"/>
      <c r="S431" s="9"/>
      <c r="T431" s="9"/>
      <c r="U431" s="9"/>
      <c r="V431" s="9"/>
      <c r="W431" s="9"/>
      <c r="X431" s="9"/>
      <c r="Y431" s="9"/>
      <c r="Z431" s="9"/>
    </row>
    <row r="432" spans="2:26">
      <c r="B432" s="9"/>
      <c r="C432" s="9"/>
      <c r="D432" s="9"/>
      <c r="E432" s="9"/>
      <c r="F432" s="9"/>
      <c r="G432" s="9"/>
      <c r="H432" s="9"/>
      <c r="I432" s="9"/>
      <c r="J432" s="9"/>
      <c r="K432" s="9"/>
      <c r="L432" s="9"/>
      <c r="M432" s="9"/>
      <c r="N432" s="9"/>
      <c r="O432" s="9"/>
      <c r="P432" s="9"/>
      <c r="Q432" s="9"/>
      <c r="R432" s="9"/>
      <c r="S432" s="9"/>
      <c r="T432" s="9"/>
      <c r="U432" s="9"/>
      <c r="V432" s="9"/>
      <c r="W432" s="9"/>
      <c r="X432" s="9"/>
      <c r="Y432" s="9"/>
      <c r="Z432" s="9"/>
    </row>
    <row r="433" spans="2:26">
      <c r="B433" s="9"/>
      <c r="C433" s="9"/>
      <c r="D433" s="9"/>
      <c r="E433" s="9"/>
      <c r="F433" s="9"/>
      <c r="G433" s="9"/>
      <c r="H433" s="9"/>
      <c r="I433" s="9"/>
      <c r="J433" s="9"/>
      <c r="K433" s="9"/>
      <c r="L433" s="9"/>
      <c r="M433" s="9"/>
      <c r="N433" s="9"/>
      <c r="O433" s="9"/>
      <c r="P433" s="9"/>
      <c r="Q433" s="9"/>
      <c r="R433" s="9"/>
      <c r="S433" s="9"/>
      <c r="T433" s="9"/>
      <c r="U433" s="9"/>
      <c r="V433" s="9"/>
      <c r="W433" s="9"/>
      <c r="X433" s="9"/>
      <c r="Y433" s="9"/>
      <c r="Z433" s="9"/>
    </row>
    <row r="434" spans="2:26">
      <c r="B434" s="9"/>
      <c r="C434" s="9"/>
      <c r="D434" s="9"/>
      <c r="E434" s="9"/>
      <c r="F434" s="9"/>
      <c r="G434" s="9"/>
      <c r="H434" s="9"/>
      <c r="I434" s="9"/>
      <c r="J434" s="9"/>
      <c r="K434" s="9"/>
      <c r="L434" s="9"/>
      <c r="M434" s="9"/>
      <c r="N434" s="9"/>
      <c r="O434" s="9"/>
      <c r="P434" s="9"/>
      <c r="Q434" s="9"/>
      <c r="R434" s="9"/>
      <c r="S434" s="9"/>
      <c r="T434" s="9"/>
      <c r="U434" s="9"/>
      <c r="V434" s="9"/>
      <c r="W434" s="9"/>
      <c r="X434" s="9"/>
      <c r="Y434" s="9"/>
      <c r="Z434" s="9"/>
    </row>
    <row r="435" spans="2:26">
      <c r="B435" s="9"/>
      <c r="C435" s="9"/>
      <c r="D435" s="9"/>
      <c r="E435" s="9"/>
      <c r="F435" s="9"/>
      <c r="G435" s="9"/>
      <c r="H435" s="9"/>
      <c r="I435" s="9"/>
      <c r="J435" s="9"/>
      <c r="K435" s="9"/>
      <c r="L435" s="9"/>
      <c r="M435" s="9"/>
      <c r="N435" s="9"/>
      <c r="O435" s="9"/>
      <c r="P435" s="9"/>
      <c r="Q435" s="9"/>
      <c r="R435" s="9"/>
      <c r="S435" s="9"/>
      <c r="T435" s="9"/>
      <c r="U435" s="9"/>
      <c r="V435" s="9"/>
      <c r="W435" s="9"/>
      <c r="X435" s="9"/>
      <c r="Y435" s="9"/>
      <c r="Z435" s="9"/>
    </row>
    <row r="436" spans="2:26">
      <c r="B436" s="9"/>
      <c r="C436" s="9"/>
      <c r="D436" s="9"/>
      <c r="E436" s="9"/>
      <c r="F436" s="9"/>
      <c r="G436" s="9"/>
      <c r="H436" s="9"/>
      <c r="I436" s="9"/>
      <c r="J436" s="9"/>
      <c r="K436" s="9"/>
      <c r="L436" s="9"/>
      <c r="M436" s="9"/>
      <c r="N436" s="9"/>
      <c r="O436" s="9"/>
      <c r="P436" s="9"/>
      <c r="Q436" s="9"/>
      <c r="R436" s="9"/>
      <c r="S436" s="9"/>
      <c r="T436" s="9"/>
      <c r="U436" s="9"/>
      <c r="V436" s="9"/>
      <c r="W436" s="9"/>
      <c r="X436" s="9"/>
      <c r="Y436" s="9"/>
      <c r="Z436" s="9"/>
    </row>
    <row r="437" spans="2:26">
      <c r="B437" s="9"/>
      <c r="C437" s="9"/>
      <c r="D437" s="9"/>
      <c r="E437" s="9"/>
      <c r="F437" s="9"/>
      <c r="G437" s="9"/>
      <c r="H437" s="9"/>
      <c r="I437" s="9"/>
      <c r="J437" s="9"/>
      <c r="K437" s="9"/>
      <c r="L437" s="9"/>
      <c r="M437" s="9"/>
      <c r="N437" s="9"/>
      <c r="O437" s="9"/>
      <c r="P437" s="9"/>
      <c r="Q437" s="9"/>
      <c r="R437" s="9"/>
      <c r="S437" s="9"/>
      <c r="T437" s="9"/>
      <c r="U437" s="9"/>
      <c r="V437" s="9"/>
      <c r="W437" s="9"/>
      <c r="X437" s="9"/>
      <c r="Y437" s="9"/>
      <c r="Z437" s="9"/>
    </row>
    <row r="438" spans="2:26">
      <c r="B438" s="9"/>
      <c r="C438" s="9"/>
      <c r="D438" s="9"/>
      <c r="E438" s="9"/>
      <c r="F438" s="9"/>
      <c r="G438" s="9"/>
      <c r="H438" s="9"/>
      <c r="I438" s="9"/>
      <c r="J438" s="9"/>
      <c r="K438" s="9"/>
      <c r="L438" s="9"/>
      <c r="M438" s="9"/>
      <c r="N438" s="9"/>
      <c r="O438" s="9"/>
      <c r="P438" s="9"/>
      <c r="Q438" s="9"/>
      <c r="R438" s="9"/>
      <c r="S438" s="9"/>
      <c r="T438" s="9"/>
      <c r="U438" s="9"/>
      <c r="V438" s="9"/>
      <c r="W438" s="9"/>
      <c r="X438" s="9"/>
      <c r="Y438" s="9"/>
      <c r="Z438" s="9"/>
    </row>
    <row r="439" spans="2:26">
      <c r="B439" s="9"/>
      <c r="C439" s="9"/>
      <c r="D439" s="9"/>
      <c r="E439" s="9"/>
      <c r="F439" s="9"/>
      <c r="G439" s="9"/>
      <c r="H439" s="9"/>
      <c r="I439" s="9"/>
      <c r="J439" s="9"/>
      <c r="K439" s="9"/>
      <c r="L439" s="9"/>
      <c r="M439" s="9"/>
      <c r="N439" s="9"/>
      <c r="O439" s="9"/>
      <c r="P439" s="9"/>
      <c r="Q439" s="9"/>
      <c r="R439" s="9"/>
      <c r="S439" s="9"/>
      <c r="T439" s="9"/>
      <c r="U439" s="9"/>
      <c r="V439" s="9"/>
      <c r="W439" s="9"/>
      <c r="X439" s="9"/>
      <c r="Y439" s="9"/>
      <c r="Z439" s="9"/>
    </row>
    <row r="440" spans="2:26">
      <c r="B440" s="9"/>
      <c r="C440" s="9"/>
      <c r="D440" s="9"/>
      <c r="E440" s="9"/>
      <c r="F440" s="9"/>
      <c r="G440" s="9"/>
      <c r="H440" s="9"/>
      <c r="I440" s="9"/>
      <c r="J440" s="9"/>
      <c r="K440" s="9"/>
      <c r="L440" s="9"/>
      <c r="M440" s="9"/>
      <c r="N440" s="9"/>
      <c r="O440" s="9"/>
      <c r="P440" s="9"/>
      <c r="Q440" s="9"/>
      <c r="R440" s="9"/>
      <c r="S440" s="9"/>
      <c r="T440" s="9"/>
      <c r="U440" s="9"/>
      <c r="V440" s="9"/>
      <c r="W440" s="9"/>
      <c r="X440" s="9"/>
      <c r="Y440" s="9"/>
      <c r="Z440" s="9"/>
    </row>
    <row r="441" spans="2:26">
      <c r="B441" s="9"/>
      <c r="C441" s="9"/>
      <c r="D441" s="9"/>
      <c r="E441" s="9"/>
      <c r="F441" s="9"/>
      <c r="G441" s="9"/>
      <c r="H441" s="9"/>
      <c r="I441" s="9"/>
      <c r="J441" s="9"/>
      <c r="K441" s="9"/>
      <c r="L441" s="9"/>
      <c r="M441" s="9"/>
      <c r="N441" s="9"/>
      <c r="O441" s="9"/>
      <c r="P441" s="9"/>
      <c r="Q441" s="9"/>
      <c r="R441" s="9"/>
      <c r="S441" s="9"/>
      <c r="T441" s="9"/>
      <c r="U441" s="9"/>
      <c r="V441" s="9"/>
      <c r="W441" s="9"/>
      <c r="X441" s="9"/>
      <c r="Y441" s="9"/>
      <c r="Z441" s="9"/>
    </row>
  </sheetData>
  <sheetProtection algorithmName="SHA-512" hashValue="Insm54Zwr4s1BoVKTk7st8kLFDX60R0n8oO7qwfdsAElqNxXjj9F15exEoTeuffAiif/e9L77gPYZ1DiSXS7Kw==" saltValue="CeeTsCSNCREACplETy+TzA==" spinCount="100000" sheet="1" formatCells="0" formatColumns="0" formatRows="0" insertColumns="0" insertHyperlinks="0" deleteColumns="0" deleteRows="0" sort="0" autoFilter="0" pivotTables="0"/>
  <mergeCells count="6">
    <mergeCell ref="F24:G24"/>
    <mergeCell ref="H24:I24"/>
    <mergeCell ref="J24:K24"/>
    <mergeCell ref="F17:G17"/>
    <mergeCell ref="H17:I17"/>
    <mergeCell ref="J17:K17"/>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C336C0-C3F3-403C-BE28-81EC0EFA0BBC}">
  <sheetPr codeName="Sheet18">
    <tabColor rgb="FF0099AC"/>
  </sheetPr>
  <dimension ref="A1:CG67"/>
  <sheetViews>
    <sheetView zoomScaleNormal="100" workbookViewId="0">
      <pane ySplit="1" topLeftCell="A2" activePane="bottomLeft" state="frozen"/>
      <selection activeCell="C21" sqref="C21:I21"/>
      <selection pane="bottomLeft"/>
    </sheetView>
  </sheetViews>
  <sheetFormatPr baseColWidth="10" defaultColWidth="8.7265625" defaultRowHeight="12.5"/>
  <cols>
    <col min="1" max="1" width="19.7265625" style="1" customWidth="1"/>
    <col min="2" max="2" width="96.7265625" style="1" customWidth="1"/>
    <col min="3" max="3" width="60" style="1" customWidth="1"/>
    <col min="4" max="7" width="10.1796875" style="41" customWidth="1"/>
    <col min="8" max="8" width="8.7265625" style="41" customWidth="1"/>
    <col min="9" max="9" width="8.7265625" style="41"/>
    <col min="10" max="10" width="10.453125" style="41" customWidth="1"/>
    <col min="11" max="16384" width="8.7265625" style="41"/>
  </cols>
  <sheetData>
    <row r="1" spans="1:85" s="1" customFormat="1" ht="75" customHeight="1"/>
    <row r="2" spans="1:85" s="1" customFormat="1" ht="20.149999999999999" customHeight="1"/>
    <row r="3" spans="1:85" customFormat="1" ht="18">
      <c r="A3" s="1"/>
      <c r="B3" s="1"/>
      <c r="C3" s="268" t="s">
        <v>566</v>
      </c>
      <c r="D3" s="3"/>
      <c r="E3" s="3"/>
      <c r="F3" s="3"/>
      <c r="G3" s="3"/>
      <c r="H3" s="3"/>
      <c r="I3" s="3"/>
      <c r="J3" s="3"/>
      <c r="K3" s="3"/>
      <c r="L3" s="3"/>
      <c r="M3" s="3"/>
      <c r="N3" s="3"/>
      <c r="O3" s="3"/>
      <c r="P3" s="3"/>
      <c r="Q3" s="3"/>
      <c r="R3" s="3"/>
      <c r="S3" s="3"/>
      <c r="T3" s="8"/>
      <c r="U3" s="9"/>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row>
    <row r="4" spans="1:85" customFormat="1" ht="18">
      <c r="A4" s="1"/>
      <c r="B4" s="1"/>
      <c r="C4" s="258" t="s">
        <v>567</v>
      </c>
      <c r="D4" s="3"/>
      <c r="E4" s="3"/>
      <c r="F4" s="3"/>
      <c r="G4" s="3"/>
      <c r="H4" s="3"/>
      <c r="I4" s="3"/>
      <c r="J4" s="3"/>
      <c r="K4" s="3"/>
      <c r="L4" s="3"/>
      <c r="M4" s="3"/>
      <c r="N4" s="3"/>
      <c r="O4" s="3"/>
      <c r="P4" s="3"/>
      <c r="Q4" s="3"/>
      <c r="R4" s="3"/>
      <c r="S4" s="3"/>
      <c r="T4" s="8"/>
      <c r="U4" s="9"/>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row>
    <row r="5" spans="1:85" customFormat="1" ht="18">
      <c r="A5" s="1"/>
      <c r="B5" s="1"/>
      <c r="C5" s="258" t="s">
        <v>568</v>
      </c>
      <c r="D5" s="3"/>
      <c r="E5" s="3"/>
      <c r="F5" s="3"/>
      <c r="G5" s="3"/>
      <c r="H5" s="3"/>
      <c r="I5" s="3"/>
      <c r="J5" s="3"/>
      <c r="K5" s="3"/>
      <c r="L5" s="3"/>
      <c r="M5" s="3"/>
      <c r="N5" s="3"/>
      <c r="O5" s="3"/>
      <c r="P5" s="3"/>
      <c r="Q5" s="3"/>
      <c r="R5" s="3"/>
      <c r="S5" s="3"/>
      <c r="T5" s="8"/>
      <c r="U5" s="9"/>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row>
    <row r="6" spans="1:85" customFormat="1" ht="13">
      <c r="A6" s="1"/>
      <c r="B6" s="1"/>
      <c r="C6" s="3"/>
      <c r="D6" s="3"/>
      <c r="E6" s="3"/>
      <c r="F6" s="3"/>
      <c r="G6" s="3"/>
      <c r="H6" s="3"/>
      <c r="I6" s="3"/>
      <c r="J6" s="3"/>
      <c r="K6" s="3"/>
      <c r="L6" s="3"/>
      <c r="M6" s="3"/>
      <c r="N6" s="3"/>
      <c r="O6" s="3"/>
      <c r="P6" s="3"/>
      <c r="Q6" s="3"/>
      <c r="R6" s="3"/>
      <c r="S6" s="3"/>
      <c r="T6" s="8"/>
      <c r="U6" s="9"/>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row>
    <row r="7" spans="1:85" customFormat="1" ht="13">
      <c r="A7" s="1"/>
      <c r="B7" s="1"/>
      <c r="C7" s="3"/>
      <c r="D7" s="3"/>
      <c r="E7" s="3"/>
      <c r="F7" s="3"/>
      <c r="G7" s="3"/>
      <c r="H7" s="3"/>
      <c r="I7" s="3"/>
      <c r="J7" s="3"/>
      <c r="K7" s="3"/>
      <c r="L7" s="3"/>
      <c r="M7" s="3"/>
      <c r="N7" s="3"/>
      <c r="O7" s="3"/>
      <c r="P7" s="3"/>
      <c r="Q7" s="3"/>
      <c r="R7" s="3"/>
      <c r="S7" s="3"/>
      <c r="T7" s="8"/>
      <c r="U7" s="9"/>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row>
    <row r="8" spans="1:85" customFormat="1" ht="13">
      <c r="A8" s="1"/>
      <c r="B8" s="1"/>
      <c r="C8" s="1"/>
      <c r="D8" s="3"/>
      <c r="E8" s="3"/>
      <c r="F8" s="3"/>
      <c r="G8" s="3"/>
      <c r="H8" s="3"/>
      <c r="I8" s="3"/>
      <c r="J8" s="3"/>
      <c r="K8" s="3"/>
      <c r="L8" s="3"/>
      <c r="M8" s="3"/>
      <c r="N8" s="3"/>
      <c r="O8" s="3"/>
      <c r="P8" s="3"/>
      <c r="Q8" s="3"/>
      <c r="R8" s="3"/>
      <c r="S8" s="3"/>
      <c r="T8" s="8"/>
      <c r="U8" s="9"/>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row>
    <row r="9" spans="1:85" customFormat="1" ht="13">
      <c r="A9" s="1"/>
      <c r="B9" s="1"/>
      <c r="C9" s="1"/>
      <c r="D9" s="3"/>
      <c r="E9" s="3"/>
      <c r="F9" s="3"/>
      <c r="G9" s="3"/>
      <c r="H9" s="3"/>
      <c r="I9" s="3"/>
      <c r="J9" s="3"/>
      <c r="K9" s="3"/>
      <c r="L9" s="3"/>
      <c r="M9" s="3"/>
      <c r="N9" s="3"/>
      <c r="O9" s="3"/>
      <c r="P9" s="3"/>
      <c r="Q9" s="3"/>
      <c r="R9" s="3"/>
      <c r="S9" s="3"/>
      <c r="T9" s="8"/>
      <c r="U9" s="9"/>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row>
    <row r="10" spans="1:85" customFormat="1" ht="13">
      <c r="A10" s="1"/>
      <c r="B10" s="1"/>
      <c r="C10" s="1"/>
      <c r="D10" s="3"/>
      <c r="E10" s="3"/>
      <c r="F10" s="3"/>
      <c r="G10" s="3"/>
      <c r="H10" s="3"/>
      <c r="I10" s="3"/>
      <c r="J10" s="3"/>
      <c r="K10" s="3"/>
      <c r="L10" s="3"/>
      <c r="M10" s="3"/>
      <c r="N10" s="3"/>
      <c r="O10" s="3"/>
      <c r="P10" s="3"/>
      <c r="Q10" s="3"/>
      <c r="R10" s="3"/>
      <c r="S10" s="3"/>
      <c r="T10" s="8"/>
      <c r="U10" s="9"/>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row>
    <row r="11" spans="1:85" customFormat="1" ht="13">
      <c r="A11" s="1"/>
      <c r="B11" s="1"/>
      <c r="C11" s="264"/>
      <c r="D11" s="3"/>
      <c r="E11" s="3"/>
      <c r="F11" s="3"/>
      <c r="G11" s="3"/>
      <c r="H11" s="3"/>
      <c r="I11" s="3"/>
      <c r="J11" s="3"/>
      <c r="K11" s="3"/>
      <c r="L11" s="3"/>
      <c r="M11" s="3"/>
      <c r="N11" s="3"/>
      <c r="O11" s="3"/>
      <c r="P11" s="3"/>
      <c r="Q11" s="3"/>
      <c r="R11" s="3"/>
      <c r="S11" s="3"/>
      <c r="T11" s="8"/>
      <c r="U11" s="9"/>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row>
    <row r="12" spans="1:85" customFormat="1" ht="13">
      <c r="A12" s="1"/>
      <c r="B12" s="1"/>
      <c r="C12" s="1"/>
      <c r="D12" s="3"/>
      <c r="E12" s="3"/>
      <c r="F12" s="3"/>
      <c r="G12" s="3"/>
      <c r="H12" s="3"/>
      <c r="I12" s="3"/>
      <c r="J12" s="3"/>
      <c r="K12" s="3"/>
      <c r="L12" s="3"/>
      <c r="M12" s="3"/>
      <c r="N12" s="3"/>
      <c r="O12" s="3"/>
      <c r="P12" s="3"/>
      <c r="Q12" s="3"/>
      <c r="R12" s="3"/>
      <c r="S12" s="3"/>
      <c r="T12" s="8"/>
      <c r="U12" s="9"/>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row>
    <row r="13" spans="1:85" customFormat="1" ht="13">
      <c r="A13" s="1"/>
      <c r="B13" s="1"/>
      <c r="C13" s="1"/>
      <c r="D13" s="3"/>
      <c r="E13" s="3"/>
      <c r="F13" s="3"/>
      <c r="G13" s="3"/>
      <c r="H13" s="3"/>
      <c r="I13" s="3"/>
      <c r="J13" s="3"/>
      <c r="K13" s="3"/>
      <c r="L13" s="3"/>
      <c r="M13" s="3"/>
      <c r="N13" s="3"/>
      <c r="O13" s="3"/>
      <c r="P13" s="3"/>
      <c r="Q13" s="3"/>
      <c r="R13" s="3"/>
      <c r="S13" s="3"/>
      <c r="T13" s="8"/>
      <c r="U13" s="9"/>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row>
    <row r="14" spans="1:85" customFormat="1" ht="13">
      <c r="A14" s="1"/>
      <c r="B14" s="1"/>
      <c r="C14" s="1"/>
      <c r="D14" s="3"/>
      <c r="E14" s="3"/>
      <c r="F14" s="3"/>
      <c r="G14" s="3"/>
      <c r="H14" s="3"/>
      <c r="I14" s="3"/>
      <c r="J14" s="3"/>
      <c r="K14" s="3"/>
      <c r="L14" s="3"/>
      <c r="M14" s="3"/>
      <c r="N14" s="3"/>
      <c r="O14" s="3"/>
      <c r="P14" s="3"/>
      <c r="Q14" s="3"/>
      <c r="R14" s="3"/>
      <c r="S14" s="3"/>
      <c r="T14" s="8"/>
      <c r="U14" s="9"/>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row>
    <row r="15" spans="1:85" customFormat="1" ht="13">
      <c r="A15" s="1"/>
      <c r="B15" s="1"/>
      <c r="C15" s="1"/>
      <c r="D15" s="3"/>
      <c r="E15" s="3"/>
      <c r="F15" s="3"/>
      <c r="G15" s="3"/>
      <c r="H15" s="3"/>
      <c r="I15" s="3"/>
      <c r="J15" s="3"/>
      <c r="K15" s="3"/>
      <c r="L15" s="3"/>
      <c r="M15" s="3"/>
      <c r="N15" s="3"/>
      <c r="O15" s="3"/>
      <c r="P15" s="3"/>
      <c r="Q15" s="3"/>
      <c r="R15" s="3"/>
      <c r="S15" s="3"/>
      <c r="T15" s="8"/>
      <c r="U15" s="9"/>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row>
    <row r="16" spans="1:85" customFormat="1" ht="13">
      <c r="A16" s="1"/>
      <c r="B16" s="1"/>
      <c r="C16" s="1"/>
      <c r="D16" s="3"/>
      <c r="E16" s="3"/>
      <c r="F16" s="3"/>
      <c r="G16" s="3"/>
      <c r="H16" s="3"/>
      <c r="I16" s="3"/>
      <c r="J16" s="3"/>
      <c r="K16" s="3"/>
      <c r="L16" s="3"/>
      <c r="M16" s="3"/>
      <c r="N16" s="3"/>
      <c r="O16" s="3"/>
      <c r="P16" s="3"/>
      <c r="Q16" s="3"/>
      <c r="R16" s="3"/>
      <c r="S16" s="3"/>
      <c r="T16" s="8"/>
      <c r="U16" s="9"/>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row>
    <row r="17" spans="1:85" customFormat="1" ht="13">
      <c r="A17" s="1"/>
      <c r="B17" s="1"/>
      <c r="C17" s="1"/>
      <c r="D17" s="3"/>
      <c r="E17" s="3"/>
      <c r="F17" s="3"/>
      <c r="G17" s="3"/>
      <c r="H17" s="3"/>
      <c r="I17" s="3"/>
      <c r="J17" s="3"/>
      <c r="K17" s="3"/>
      <c r="L17" s="3"/>
      <c r="M17" s="3"/>
      <c r="N17" s="3"/>
      <c r="O17" s="3"/>
      <c r="P17" s="3"/>
      <c r="Q17" s="3"/>
      <c r="R17" s="3"/>
      <c r="S17" s="3"/>
      <c r="T17" s="8"/>
      <c r="U17" s="9"/>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row>
    <row r="18" spans="1:85" customFormat="1" ht="13">
      <c r="A18" s="1"/>
      <c r="B18" s="1"/>
      <c r="C18" s="1"/>
      <c r="D18" s="3"/>
      <c r="E18" s="3"/>
      <c r="F18" s="3"/>
      <c r="G18" s="3"/>
      <c r="H18" s="3"/>
      <c r="I18" s="3"/>
      <c r="J18" s="3"/>
      <c r="K18" s="3"/>
      <c r="L18" s="3"/>
      <c r="M18" s="3"/>
      <c r="N18" s="3"/>
      <c r="O18" s="3"/>
      <c r="P18" s="3"/>
      <c r="Q18" s="3"/>
      <c r="R18" s="3"/>
      <c r="S18" s="3"/>
      <c r="T18" s="8"/>
      <c r="U18" s="9"/>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row>
    <row r="19" spans="1:85" customFormat="1" ht="13">
      <c r="A19" s="1"/>
      <c r="B19" s="1"/>
      <c r="C19" s="1"/>
      <c r="D19" s="3"/>
      <c r="E19" s="3"/>
      <c r="F19" s="3"/>
      <c r="G19" s="3"/>
      <c r="H19" s="3"/>
      <c r="I19" s="3"/>
      <c r="J19" s="3"/>
      <c r="K19" s="3"/>
      <c r="L19" s="3"/>
      <c r="M19" s="3"/>
      <c r="N19" s="3"/>
      <c r="O19" s="3"/>
      <c r="P19" s="3"/>
      <c r="Q19" s="3"/>
      <c r="R19" s="3"/>
      <c r="S19" s="3"/>
      <c r="T19" s="8"/>
      <c r="U19" s="9"/>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row>
    <row r="20" spans="1:85" customFormat="1" ht="13">
      <c r="A20" s="1"/>
      <c r="B20" s="1"/>
      <c r="C20" s="1"/>
      <c r="D20" s="3"/>
      <c r="E20" s="3"/>
      <c r="F20" s="3"/>
      <c r="G20" s="3"/>
      <c r="H20" s="3"/>
      <c r="I20" s="3"/>
      <c r="J20" s="3"/>
      <c r="K20" s="3"/>
      <c r="L20" s="3"/>
      <c r="M20" s="3"/>
      <c r="N20" s="3"/>
      <c r="O20" s="3"/>
      <c r="P20" s="3"/>
      <c r="Q20" s="3"/>
      <c r="R20" s="3"/>
      <c r="S20" s="3"/>
      <c r="T20" s="8"/>
      <c r="U20" s="9"/>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row>
    <row r="21" spans="1:85" customFormat="1" ht="13">
      <c r="A21" s="1"/>
      <c r="B21" s="1"/>
      <c r="C21" s="1"/>
      <c r="D21" s="3"/>
      <c r="E21" s="3"/>
      <c r="F21" s="3"/>
      <c r="G21" s="3"/>
      <c r="H21" s="3"/>
      <c r="I21" s="3"/>
      <c r="J21" s="3"/>
      <c r="K21" s="3"/>
      <c r="L21" s="3"/>
      <c r="M21" s="3"/>
      <c r="N21" s="3"/>
      <c r="O21" s="3"/>
      <c r="P21" s="3"/>
      <c r="Q21" s="3"/>
      <c r="R21" s="3"/>
      <c r="S21" s="3"/>
      <c r="T21" s="8"/>
      <c r="U21" s="9"/>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row>
    <row r="22" spans="1:85" customFormat="1" ht="13">
      <c r="A22" s="1"/>
      <c r="B22" s="1"/>
      <c r="C22" s="1"/>
      <c r="D22" s="3"/>
      <c r="E22" s="3"/>
      <c r="F22" s="3"/>
      <c r="G22" s="3"/>
      <c r="H22" s="3"/>
      <c r="I22" s="3"/>
      <c r="J22" s="3"/>
      <c r="K22" s="3"/>
      <c r="L22" s="3"/>
      <c r="M22" s="3"/>
      <c r="N22" s="3"/>
      <c r="O22" s="3"/>
      <c r="P22" s="3"/>
      <c r="Q22" s="3"/>
      <c r="R22" s="3"/>
      <c r="S22" s="3"/>
      <c r="T22" s="8"/>
      <c r="U22" s="9"/>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row>
    <row r="23" spans="1:85" customFormat="1" ht="13">
      <c r="A23" s="1"/>
      <c r="B23" s="1"/>
      <c r="C23" s="1"/>
      <c r="D23" s="3"/>
      <c r="E23" s="3"/>
      <c r="F23" s="3"/>
      <c r="G23" s="3"/>
      <c r="H23" s="3"/>
      <c r="I23" s="3"/>
      <c r="J23" s="3"/>
      <c r="K23" s="3"/>
      <c r="L23" s="3"/>
      <c r="M23" s="3"/>
      <c r="N23" s="3"/>
      <c r="O23" s="3"/>
      <c r="P23" s="3"/>
      <c r="Q23" s="3"/>
      <c r="R23" s="3"/>
      <c r="S23" s="3"/>
      <c r="T23" s="8"/>
      <c r="U23" s="9"/>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row>
    <row r="24" spans="1:85" customFormat="1" ht="13">
      <c r="A24" s="1"/>
      <c r="B24" s="1"/>
      <c r="C24" s="1"/>
      <c r="D24" s="3"/>
      <c r="E24" s="3"/>
      <c r="F24" s="3"/>
      <c r="G24" s="3"/>
      <c r="H24" s="3"/>
      <c r="I24" s="3"/>
      <c r="J24" s="3"/>
      <c r="K24" s="3"/>
      <c r="L24" s="3"/>
      <c r="M24" s="3"/>
      <c r="N24" s="3"/>
      <c r="O24" s="3"/>
      <c r="P24" s="3"/>
      <c r="Q24" s="3"/>
      <c r="R24" s="3"/>
      <c r="S24" s="3"/>
      <c r="T24" s="8"/>
      <c r="U24" s="9"/>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row>
    <row r="25" spans="1:85" customFormat="1" ht="13">
      <c r="A25" s="1"/>
      <c r="B25" s="1"/>
      <c r="C25" s="1"/>
      <c r="D25" s="3"/>
      <c r="E25" s="3"/>
      <c r="F25" s="3"/>
      <c r="G25" s="3"/>
      <c r="H25" s="3"/>
      <c r="I25" s="3"/>
      <c r="J25" s="3"/>
      <c r="K25" s="3"/>
      <c r="L25" s="3"/>
      <c r="M25" s="3"/>
      <c r="N25" s="3"/>
      <c r="O25" s="3"/>
      <c r="P25" s="3"/>
      <c r="Q25" s="3"/>
      <c r="R25" s="3"/>
      <c r="S25" s="3"/>
      <c r="T25" s="8"/>
      <c r="U25" s="9"/>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row>
    <row r="26" spans="1:85" customFormat="1" ht="13">
      <c r="A26" s="1"/>
      <c r="B26" s="1"/>
      <c r="C26" s="1"/>
      <c r="D26" s="3"/>
      <c r="E26" s="3"/>
      <c r="F26" s="3"/>
      <c r="G26" s="3"/>
      <c r="H26" s="3"/>
      <c r="I26" s="3"/>
      <c r="J26" s="3"/>
      <c r="K26" s="3"/>
      <c r="L26" s="3"/>
      <c r="M26" s="3"/>
      <c r="N26" s="3"/>
      <c r="O26" s="3"/>
      <c r="P26" s="3"/>
      <c r="Q26" s="3"/>
      <c r="R26" s="3"/>
      <c r="S26" s="3"/>
      <c r="T26" s="8"/>
      <c r="U26" s="9"/>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row>
    <row r="27" spans="1:85" customFormat="1" ht="13">
      <c r="A27" s="1"/>
      <c r="B27" s="1"/>
      <c r="C27" s="1"/>
      <c r="D27" s="3"/>
      <c r="E27" s="3"/>
      <c r="F27" s="3"/>
      <c r="G27" s="3"/>
      <c r="H27" s="3"/>
      <c r="I27" s="3"/>
      <c r="J27" s="3"/>
      <c r="K27" s="3"/>
      <c r="L27" s="3"/>
      <c r="M27" s="3"/>
      <c r="N27" s="3"/>
      <c r="O27" s="3"/>
      <c r="P27" s="3"/>
      <c r="Q27" s="3"/>
      <c r="R27" s="3"/>
      <c r="S27" s="3"/>
      <c r="T27" s="8"/>
      <c r="U27" s="9"/>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row>
    <row r="28" spans="1:85" customFormat="1" ht="13">
      <c r="A28" s="1"/>
      <c r="B28" s="570"/>
      <c r="C28" s="1"/>
      <c r="D28" s="3"/>
      <c r="E28" s="3"/>
      <c r="F28" s="3"/>
      <c r="G28" s="3"/>
      <c r="H28" s="3"/>
      <c r="I28" s="3"/>
      <c r="J28" s="3"/>
      <c r="K28" s="3"/>
      <c r="L28" s="3"/>
      <c r="M28" s="3"/>
      <c r="N28" s="3"/>
      <c r="O28" s="3"/>
      <c r="P28" s="3"/>
      <c r="Q28" s="3"/>
      <c r="R28" s="3"/>
      <c r="S28" s="3"/>
      <c r="T28" s="8"/>
      <c r="U28" s="9"/>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row>
    <row r="29" spans="1:85" customFormat="1" ht="13">
      <c r="A29" s="1"/>
      <c r="B29" s="570"/>
      <c r="C29" s="1"/>
      <c r="D29" s="3"/>
      <c r="E29" s="3"/>
      <c r="F29" s="3"/>
      <c r="G29" s="3"/>
      <c r="H29" s="3"/>
      <c r="I29" s="3"/>
      <c r="J29" s="3"/>
      <c r="K29" s="3"/>
      <c r="L29" s="3"/>
      <c r="M29" s="3"/>
      <c r="N29" s="3"/>
      <c r="O29" s="3"/>
      <c r="P29" s="3"/>
      <c r="Q29" s="3"/>
      <c r="R29" s="3"/>
      <c r="S29" s="3"/>
      <c r="T29" s="8"/>
      <c r="U29" s="9"/>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row>
    <row r="30" spans="1:85" customFormat="1" ht="13">
      <c r="A30" s="1"/>
      <c r="B30" s="570"/>
      <c r="C30" s="1"/>
      <c r="D30" s="3"/>
      <c r="E30" s="3"/>
      <c r="F30" s="3"/>
      <c r="G30" s="3"/>
      <c r="H30" s="3"/>
      <c r="I30" s="3"/>
      <c r="J30" s="3"/>
      <c r="K30" s="3"/>
      <c r="L30" s="3"/>
      <c r="M30" s="3"/>
      <c r="N30" s="3"/>
      <c r="O30" s="3"/>
      <c r="P30" s="3"/>
      <c r="Q30" s="3"/>
      <c r="R30" s="3"/>
      <c r="S30" s="3"/>
      <c r="T30" s="8"/>
      <c r="U30" s="9"/>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row>
    <row r="31" spans="1:85" customFormat="1" ht="13">
      <c r="A31" s="1"/>
      <c r="B31" s="570"/>
      <c r="C31" s="1"/>
      <c r="D31" s="3"/>
      <c r="E31" s="3"/>
      <c r="F31" s="3"/>
      <c r="G31" s="3"/>
      <c r="H31" s="3"/>
      <c r="I31" s="3"/>
      <c r="J31" s="3"/>
      <c r="K31" s="3"/>
      <c r="L31" s="3"/>
      <c r="M31" s="3"/>
      <c r="N31" s="3"/>
      <c r="O31" s="3"/>
      <c r="P31" s="3"/>
      <c r="Q31" s="3"/>
      <c r="R31" s="3"/>
      <c r="S31" s="3"/>
      <c r="T31" s="8"/>
      <c r="U31" s="9"/>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row>
    <row r="32" spans="1:85" customFormat="1" ht="13">
      <c r="A32" s="1"/>
      <c r="B32" s="570"/>
      <c r="C32" s="1"/>
      <c r="D32" s="3"/>
      <c r="E32" s="3"/>
      <c r="F32" s="3"/>
      <c r="G32" s="3"/>
      <c r="H32" s="3"/>
      <c r="I32" s="3"/>
      <c r="J32" s="3"/>
      <c r="K32" s="3"/>
      <c r="L32" s="3"/>
      <c r="M32" s="3"/>
      <c r="N32" s="3"/>
      <c r="O32" s="3"/>
      <c r="P32" s="3"/>
      <c r="Q32" s="3"/>
      <c r="R32" s="3"/>
      <c r="S32" s="3"/>
      <c r="T32" s="8"/>
      <c r="U32" s="9"/>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row>
    <row r="33" spans="1:85" customFormat="1" ht="13">
      <c r="A33" s="1"/>
      <c r="B33" s="570"/>
      <c r="C33" s="1"/>
      <c r="D33" s="3"/>
      <c r="E33" s="3"/>
      <c r="F33" s="3"/>
      <c r="G33" s="3"/>
      <c r="H33" s="3"/>
      <c r="I33" s="3"/>
      <c r="J33" s="3"/>
      <c r="K33" s="3"/>
      <c r="L33" s="3"/>
      <c r="M33" s="3"/>
      <c r="N33" s="3"/>
      <c r="O33" s="3"/>
      <c r="P33" s="3"/>
      <c r="Q33" s="3"/>
      <c r="R33" s="3"/>
      <c r="S33" s="3"/>
      <c r="T33" s="8"/>
      <c r="U33" s="9"/>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row>
    <row r="34" spans="1:85" customFormat="1" ht="18" customHeight="1">
      <c r="A34" s="1"/>
      <c r="B34" s="570"/>
      <c r="C34" s="1"/>
      <c r="D34" s="3"/>
      <c r="E34" s="3"/>
      <c r="F34" s="3"/>
      <c r="G34" s="3"/>
      <c r="H34" s="3"/>
      <c r="I34" s="3"/>
      <c r="J34" s="3"/>
      <c r="K34" s="3"/>
      <c r="L34" s="3"/>
      <c r="M34" s="3"/>
      <c r="N34" s="3"/>
      <c r="O34" s="3"/>
      <c r="P34" s="3"/>
      <c r="Q34" s="3"/>
      <c r="R34" s="3"/>
      <c r="S34" s="3"/>
      <c r="T34" s="8"/>
      <c r="U34" s="9"/>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row>
    <row r="35" spans="1:85" customFormat="1" ht="13">
      <c r="A35" s="1"/>
      <c r="B35" s="570"/>
      <c r="C35" s="1"/>
      <c r="D35" s="3"/>
      <c r="E35" s="3"/>
      <c r="F35" s="3"/>
      <c r="G35" s="3"/>
      <c r="H35" s="3"/>
      <c r="I35" s="3"/>
      <c r="J35" s="3"/>
      <c r="K35" s="3"/>
      <c r="L35" s="3"/>
      <c r="M35" s="3"/>
      <c r="N35" s="3"/>
      <c r="O35" s="3"/>
      <c r="P35" s="3"/>
      <c r="Q35" s="3"/>
      <c r="R35" s="3"/>
      <c r="S35" s="3"/>
      <c r="T35" s="8"/>
      <c r="U35" s="9"/>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row>
    <row r="36" spans="1:85" customFormat="1" ht="13">
      <c r="A36" s="1"/>
      <c r="B36" s="570"/>
      <c r="C36" s="1"/>
      <c r="D36" s="3"/>
      <c r="E36" s="3"/>
      <c r="F36" s="3"/>
      <c r="G36" s="3"/>
      <c r="H36" s="3"/>
      <c r="I36" s="3"/>
      <c r="J36" s="3"/>
      <c r="K36" s="3"/>
      <c r="L36" s="3"/>
      <c r="M36" s="3"/>
      <c r="N36" s="3"/>
      <c r="O36" s="3"/>
      <c r="P36" s="3"/>
      <c r="Q36" s="3"/>
      <c r="R36" s="3"/>
      <c r="S36" s="3"/>
      <c r="T36" s="8"/>
      <c r="U36" s="9"/>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row>
    <row r="37" spans="1:85" customFormat="1" ht="13">
      <c r="A37" s="1"/>
      <c r="B37" s="1"/>
      <c r="C37" s="1"/>
      <c r="D37" s="3"/>
      <c r="E37" s="3"/>
      <c r="F37" s="3"/>
      <c r="G37" s="3"/>
      <c r="H37" s="3"/>
      <c r="I37" s="3"/>
      <c r="J37" s="3"/>
      <c r="K37" s="3"/>
      <c r="L37" s="3"/>
      <c r="M37" s="3"/>
      <c r="N37" s="3"/>
      <c r="O37" s="3"/>
      <c r="P37" s="3"/>
      <c r="Q37" s="3"/>
      <c r="R37" s="3"/>
      <c r="S37" s="3"/>
      <c r="T37" s="8"/>
      <c r="U37" s="9"/>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row>
    <row r="38" spans="1:85" customFormat="1" ht="13">
      <c r="A38" s="1"/>
      <c r="B38" s="1"/>
      <c r="C38" s="1"/>
      <c r="D38" s="3"/>
      <c r="E38" s="3"/>
      <c r="F38" s="3"/>
      <c r="G38" s="3"/>
      <c r="H38" s="3"/>
      <c r="I38" s="3"/>
      <c r="J38" s="3"/>
      <c r="K38" s="3"/>
      <c r="L38" s="3"/>
      <c r="M38" s="3"/>
      <c r="N38" s="3"/>
      <c r="O38" s="3"/>
      <c r="P38" s="3"/>
      <c r="Q38" s="3"/>
      <c r="R38" s="3"/>
      <c r="S38" s="3"/>
      <c r="T38" s="8"/>
      <c r="U38" s="9"/>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row>
    <row r="39" spans="1:85" customFormat="1" ht="13">
      <c r="A39" s="1"/>
      <c r="B39" s="1"/>
      <c r="C39" s="1"/>
      <c r="D39" s="3"/>
      <c r="E39" s="3"/>
      <c r="F39" s="3"/>
      <c r="G39" s="3"/>
      <c r="H39" s="3"/>
      <c r="I39" s="3"/>
      <c r="J39" s="3"/>
      <c r="K39" s="3"/>
      <c r="L39" s="3"/>
      <c r="M39" s="3"/>
      <c r="N39" s="3"/>
      <c r="O39" s="3"/>
      <c r="P39" s="3"/>
      <c r="Q39" s="3"/>
      <c r="R39" s="3"/>
      <c r="S39" s="3"/>
      <c r="T39" s="8"/>
      <c r="U39" s="9"/>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row>
    <row r="40" spans="1:85" customFormat="1" ht="13">
      <c r="A40" s="1"/>
      <c r="B40" s="1"/>
      <c r="C40" s="1"/>
      <c r="D40" s="3"/>
      <c r="E40" s="3"/>
      <c r="F40" s="3"/>
      <c r="G40" s="3"/>
      <c r="H40" s="3"/>
      <c r="I40" s="3"/>
      <c r="J40" s="3"/>
      <c r="K40" s="3"/>
      <c r="L40" s="3"/>
      <c r="M40" s="3"/>
      <c r="N40" s="3"/>
      <c r="O40" s="3"/>
      <c r="P40" s="3"/>
      <c r="Q40" s="3"/>
      <c r="R40" s="3"/>
      <c r="S40" s="3"/>
      <c r="T40" s="8"/>
      <c r="U40" s="9"/>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row>
    <row r="41" spans="1:85" customFormat="1" ht="13">
      <c r="A41" s="1"/>
      <c r="B41" s="1"/>
      <c r="C41" s="1"/>
      <c r="D41" s="3"/>
      <c r="E41" s="3"/>
      <c r="F41" s="3"/>
      <c r="G41" s="3"/>
      <c r="H41" s="3"/>
      <c r="I41" s="3"/>
      <c r="J41" s="3"/>
      <c r="K41" s="3"/>
      <c r="L41" s="3"/>
      <c r="M41" s="3"/>
      <c r="N41" s="3"/>
      <c r="O41" s="3"/>
      <c r="P41" s="3"/>
      <c r="Q41" s="3"/>
      <c r="R41" s="3"/>
      <c r="S41" s="3"/>
      <c r="T41" s="8"/>
      <c r="U41" s="9"/>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row>
    <row r="42" spans="1:85" customFormat="1" ht="13">
      <c r="A42" s="1"/>
      <c r="B42" s="1"/>
      <c r="C42" s="1"/>
      <c r="D42" s="3"/>
      <c r="E42" s="3"/>
      <c r="F42" s="3"/>
      <c r="G42" s="3"/>
      <c r="H42" s="3"/>
      <c r="I42" s="3"/>
      <c r="J42" s="3"/>
      <c r="K42" s="3"/>
      <c r="L42" s="3"/>
      <c r="M42" s="3"/>
      <c r="N42" s="3"/>
      <c r="O42" s="3"/>
      <c r="P42" s="3"/>
      <c r="Q42" s="3"/>
      <c r="R42" s="3"/>
      <c r="S42" s="3"/>
      <c r="T42" s="8"/>
      <c r="U42" s="9"/>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row>
    <row r="43" spans="1:85" customFormat="1" ht="13">
      <c r="A43" s="1"/>
      <c r="B43" s="1"/>
      <c r="C43" s="1"/>
      <c r="D43" s="3"/>
      <c r="E43" s="3"/>
      <c r="F43" s="3"/>
      <c r="G43" s="3"/>
      <c r="H43" s="3"/>
      <c r="I43" s="3"/>
      <c r="J43" s="3"/>
      <c r="K43" s="3"/>
      <c r="L43" s="3"/>
      <c r="M43" s="3"/>
      <c r="N43" s="3"/>
      <c r="O43" s="3"/>
      <c r="P43" s="3"/>
      <c r="Q43" s="3"/>
      <c r="R43" s="3"/>
      <c r="S43" s="3"/>
      <c r="T43" s="8"/>
      <c r="U43" s="9"/>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row>
    <row r="44" spans="1:85" customFormat="1" ht="13">
      <c r="A44" s="1"/>
      <c r="B44" s="1"/>
      <c r="C44" s="1"/>
      <c r="D44" s="3"/>
      <c r="E44" s="3"/>
      <c r="F44" s="3"/>
      <c r="G44" s="3"/>
      <c r="H44" s="3"/>
      <c r="I44" s="3"/>
      <c r="J44" s="3"/>
      <c r="K44" s="3"/>
      <c r="L44" s="3"/>
      <c r="M44" s="3"/>
      <c r="N44" s="3"/>
      <c r="O44" s="3"/>
      <c r="P44" s="3"/>
      <c r="Q44" s="3"/>
      <c r="R44" s="3"/>
      <c r="S44" s="3"/>
      <c r="T44" s="8"/>
      <c r="U44" s="9"/>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row>
    <row r="45" spans="1:85" customFormat="1" ht="13">
      <c r="A45" s="1"/>
      <c r="B45" s="1"/>
      <c r="C45" s="1"/>
      <c r="D45" s="3"/>
      <c r="E45" s="3"/>
      <c r="F45" s="3"/>
      <c r="G45" s="3"/>
      <c r="H45" s="3"/>
      <c r="I45" s="3"/>
      <c r="J45" s="3"/>
      <c r="K45" s="3"/>
      <c r="L45" s="3"/>
      <c r="M45" s="3"/>
      <c r="N45" s="3"/>
      <c r="O45" s="3"/>
      <c r="P45" s="3"/>
      <c r="Q45" s="3"/>
      <c r="R45" s="3"/>
      <c r="S45" s="3"/>
      <c r="T45" s="8"/>
      <c r="U45" s="9"/>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row>
    <row r="46" spans="1:85" customFormat="1" ht="13">
      <c r="A46" s="1"/>
      <c r="B46" s="1"/>
      <c r="C46" s="1"/>
      <c r="D46" s="3"/>
      <c r="E46" s="3"/>
      <c r="F46" s="3"/>
      <c r="G46" s="3"/>
      <c r="H46" s="3"/>
      <c r="I46" s="3"/>
      <c r="J46" s="3"/>
      <c r="K46" s="3"/>
      <c r="L46" s="3"/>
      <c r="M46" s="3"/>
      <c r="N46" s="3"/>
      <c r="O46" s="3"/>
      <c r="P46" s="3"/>
      <c r="Q46" s="3"/>
      <c r="R46" s="3"/>
      <c r="S46" s="3"/>
      <c r="T46" s="8"/>
      <c r="U46" s="9"/>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row>
    <row r="47" spans="1:85" customFormat="1" ht="13">
      <c r="A47" s="1"/>
      <c r="B47" s="1"/>
      <c r="C47" s="1"/>
      <c r="D47" s="3"/>
      <c r="E47" s="3"/>
      <c r="F47" s="3"/>
      <c r="G47" s="3"/>
      <c r="H47" s="3"/>
      <c r="I47" s="3"/>
      <c r="J47" s="3"/>
      <c r="K47" s="3"/>
      <c r="L47" s="3"/>
      <c r="M47" s="3"/>
      <c r="N47" s="3"/>
      <c r="O47" s="3"/>
      <c r="P47" s="3"/>
      <c r="Q47" s="3"/>
      <c r="R47" s="3"/>
      <c r="S47" s="3"/>
      <c r="T47" s="8"/>
      <c r="U47" s="9"/>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row>
    <row r="48" spans="1:85" customFormat="1" ht="13">
      <c r="A48" s="1"/>
      <c r="B48" s="1"/>
      <c r="C48" s="1"/>
      <c r="D48" s="1"/>
      <c r="E48" s="3"/>
      <c r="F48" s="3"/>
      <c r="G48" s="3"/>
      <c r="H48" s="3"/>
      <c r="I48" s="3"/>
      <c r="J48" s="3"/>
      <c r="K48" s="3"/>
      <c r="L48" s="3"/>
      <c r="M48" s="3"/>
      <c r="N48" s="3"/>
      <c r="O48" s="3"/>
      <c r="P48" s="3"/>
      <c r="Q48" s="3"/>
      <c r="R48" s="3"/>
      <c r="S48" s="3"/>
      <c r="T48" s="8"/>
      <c r="U48" s="9"/>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row>
    <row r="49" spans="1:85" customFormat="1" ht="40.4" customHeight="1">
      <c r="A49" s="1"/>
      <c r="B49" s="3"/>
      <c r="C49" s="1"/>
      <c r="D49" s="1"/>
      <c r="E49" s="3"/>
      <c r="F49" s="3"/>
      <c r="G49" s="3"/>
      <c r="H49" s="3"/>
      <c r="I49" s="3"/>
      <c r="J49" s="3"/>
      <c r="K49" s="3"/>
      <c r="L49" s="3"/>
      <c r="M49" s="3"/>
      <c r="N49" s="3"/>
      <c r="O49" s="3"/>
      <c r="P49" s="3"/>
      <c r="Q49" s="3"/>
      <c r="R49" s="3"/>
      <c r="S49" s="3"/>
      <c r="T49" s="8"/>
      <c r="U49" s="9"/>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row>
    <row r="50" spans="1:85" s="3" customFormat="1" ht="25.4" customHeight="1">
      <c r="C50" s="1"/>
      <c r="D50" s="1"/>
    </row>
    <row r="51" spans="1:85" s="3" customFormat="1" ht="25.4" customHeight="1">
      <c r="C51" s="1"/>
      <c r="D51" s="1"/>
    </row>
    <row r="52" spans="1:85" s="3" customFormat="1" ht="25.4" customHeight="1">
      <c r="C52" s="1"/>
      <c r="D52" s="1"/>
    </row>
    <row r="53" spans="1:85" ht="14.15" customHeight="1">
      <c r="B53" s="3"/>
      <c r="D53" s="1"/>
    </row>
    <row r="54" spans="1:85" ht="14.15" customHeight="1">
      <c r="D54" s="1"/>
    </row>
    <row r="55" spans="1:85" ht="14.15" customHeight="1">
      <c r="D55" s="1"/>
    </row>
    <row r="56" spans="1:85" ht="14.15" customHeight="1">
      <c r="D56" s="1"/>
    </row>
    <row r="57" spans="1:85" ht="14.15" customHeight="1">
      <c r="D57" s="1"/>
    </row>
    <row r="58" spans="1:85" ht="14.15" customHeight="1"/>
    <row r="59" spans="1:85" ht="14.15" customHeight="1"/>
    <row r="60" spans="1:85" ht="14.15" customHeight="1"/>
    <row r="61" spans="1:85" ht="14.15" customHeight="1"/>
    <row r="62" spans="1:85" ht="14.15" customHeight="1"/>
    <row r="63" spans="1:85" ht="14.15" customHeight="1"/>
    <row r="64" spans="1:85" ht="14.15" customHeight="1"/>
    <row r="65" ht="14.15" customHeight="1"/>
    <row r="66" ht="14.15" customHeight="1"/>
    <row r="67" ht="14.15" customHeight="1"/>
  </sheetData>
  <sheetProtection algorithmName="SHA-512" hashValue="llyEewRnp21xXCF+0lYt5+hipEqhOfufyMa5SLDkeY46WcYKlDuQvK6AnHRE/YlMFYCM7g106zg/aMpODk8aKA==" saltValue="6Vh1JlUabd8cz5gX++yKLQ==" spinCount="100000" sheet="1" formatCells="0" formatColumns="0" formatRows="0" insertColumns="0" insertRows="0" insertHyperlinks="0" deleteColumns="0" deleteRows="0" sort="0" autoFilter="0" pivotTables="0"/>
  <mergeCells count="1">
    <mergeCell ref="B28:B36"/>
  </mergeCells>
  <hyperlinks>
    <hyperlink ref="I34:J34" location="'ANNEXES -&gt;'!A1" display="ANNEXES" xr:uid="{AFD8E83B-C9D6-4032-A0C1-2017B1DF5277}"/>
    <hyperlink ref="I35:J35" location="'Sustainability Ratings'!A1" display="Sustainability ratings" xr:uid="{1FC9E91D-AFC4-44C3-8636-E2F801F511F0}"/>
    <hyperlink ref="I36:J36" location="'Corporate Policies'!A1" display="Corporate policies" xr:uid="{7DBDB548-EA2D-46DA-A694-59A9328C94A8}"/>
    <hyperlink ref="I36" location="'Policies &amp; Certifications'!A1" display="Policies &amp; Certifications" xr:uid="{32F141FE-F71A-4475-9B2E-FED79F2D76A4}"/>
    <hyperlink ref="J36" location="'Policies &amp; Certifications'!A1" display="→" xr:uid="{3B652BEC-D17E-415F-8EBA-6A3FEC88406D}"/>
    <hyperlink ref="C3" location="'ANNEXES -&gt;'!A1" display="ANNEXES" xr:uid="{4089227B-A300-41AA-A598-DBBF78B4DAF4}"/>
    <hyperlink ref="C4" location="'Sustainability Ratings'!A1" display="Sustainability ratings" xr:uid="{61904269-6BF0-4347-BDA8-411291B19874}"/>
    <hyperlink ref="C5" location="'Corporate Policies'!A1" display="Corporate policies" xr:uid="{C1AD2707-F28C-4D25-8A22-524DD3955B5D}"/>
    <hyperlink ref="C5" location="'Policies &amp; Certifications'!A1" display="Policies &amp; Certifications" xr:uid="{E10958C2-F265-4079-8B7B-309C6ADAF558}"/>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EAD75-35E6-4018-9066-7D4961DE74A0}">
  <sheetPr codeName="Sheet19">
    <tabColor rgb="FFC8F9FF"/>
  </sheetPr>
  <dimension ref="B1:AU167"/>
  <sheetViews>
    <sheetView zoomScaleNormal="100" workbookViewId="0">
      <pane ySplit="1" topLeftCell="A2" activePane="bottomLeft" state="frozen"/>
      <selection activeCell="C21" sqref="C21:I21"/>
      <selection pane="bottomLeft"/>
    </sheetView>
  </sheetViews>
  <sheetFormatPr baseColWidth="10" defaultColWidth="10.7265625" defaultRowHeight="12.5"/>
  <cols>
    <col min="1" max="39" width="19.7265625" style="1" customWidth="1"/>
    <col min="40" max="47" width="10.7265625" style="250"/>
    <col min="48" max="16384" width="10.7265625" style="1"/>
  </cols>
  <sheetData>
    <row r="1" spans="2:47" ht="75" customHeight="1"/>
    <row r="3" spans="2:47" ht="40.4" customHeight="1" thickBot="1">
      <c r="B3" s="180" t="s">
        <v>13</v>
      </c>
      <c r="C3" s="259"/>
      <c r="D3" s="259"/>
      <c r="E3" s="259"/>
      <c r="F3" s="259"/>
      <c r="G3" s="259"/>
      <c r="H3" s="259"/>
      <c r="I3" s="259"/>
    </row>
    <row r="4" spans="2:47" s="3" customFormat="1" ht="13">
      <c r="B4" s="4"/>
      <c r="C4" s="4"/>
      <c r="D4" s="4"/>
      <c r="E4" s="4"/>
      <c r="AN4" s="262"/>
      <c r="AO4" s="262"/>
      <c r="AP4" s="262"/>
      <c r="AQ4" s="262"/>
      <c r="AR4" s="262"/>
      <c r="AS4" s="262"/>
      <c r="AT4" s="262"/>
      <c r="AU4" s="262"/>
    </row>
    <row r="8" spans="2:47">
      <c r="AQ8" s="250">
        <v>2017</v>
      </c>
      <c r="AR8" s="250" t="s">
        <v>569</v>
      </c>
      <c r="AS8" s="250">
        <v>6</v>
      </c>
    </row>
    <row r="9" spans="2:47">
      <c r="AQ9" s="250">
        <v>2018</v>
      </c>
      <c r="AR9" s="250" t="s">
        <v>569</v>
      </c>
      <c r="AS9" s="250">
        <v>6</v>
      </c>
    </row>
    <row r="10" spans="2:47">
      <c r="AQ10" s="250">
        <v>2019</v>
      </c>
      <c r="AR10" s="250" t="s">
        <v>570</v>
      </c>
      <c r="AS10" s="250">
        <v>8</v>
      </c>
    </row>
    <row r="11" spans="2:47">
      <c r="AQ11" s="250">
        <v>2020</v>
      </c>
      <c r="AR11" s="250" t="s">
        <v>570</v>
      </c>
      <c r="AS11" s="250">
        <v>8</v>
      </c>
    </row>
    <row r="12" spans="2:47">
      <c r="AQ12" s="250">
        <v>2021</v>
      </c>
      <c r="AR12" s="250" t="s">
        <v>570</v>
      </c>
      <c r="AS12" s="250">
        <v>8</v>
      </c>
    </row>
    <row r="13" spans="2:47">
      <c r="AQ13" s="250">
        <v>2022</v>
      </c>
      <c r="AR13" s="250" t="s">
        <v>570</v>
      </c>
      <c r="AS13" s="250">
        <v>8</v>
      </c>
    </row>
    <row r="21" spans="2:44" ht="14.15" customHeight="1"/>
    <row r="23" spans="2:44">
      <c r="B23" s="179"/>
      <c r="C23" s="179"/>
      <c r="D23" s="179"/>
      <c r="E23" s="179"/>
      <c r="F23" s="179"/>
      <c r="G23" s="179"/>
      <c r="H23" s="179"/>
      <c r="I23" s="179"/>
      <c r="AQ23" s="250">
        <v>2018</v>
      </c>
      <c r="AR23" s="250">
        <v>24.9</v>
      </c>
    </row>
    <row r="24" spans="2:44">
      <c r="AQ24" s="250">
        <v>2019</v>
      </c>
      <c r="AR24" s="250">
        <v>21</v>
      </c>
    </row>
    <row r="25" spans="2:44">
      <c r="AQ25" s="250">
        <v>2020</v>
      </c>
      <c r="AR25" s="250">
        <v>19.600000000000001</v>
      </c>
    </row>
    <row r="26" spans="2:44">
      <c r="AQ26" s="250">
        <v>2021</v>
      </c>
      <c r="AR26" s="250">
        <v>15.5</v>
      </c>
    </row>
    <row r="27" spans="2:44">
      <c r="AQ27" s="250">
        <v>2022</v>
      </c>
      <c r="AR27" s="250">
        <v>14</v>
      </c>
    </row>
    <row r="39" spans="2:44" ht="14.15" customHeight="1">
      <c r="C39" s="234" t="s">
        <v>571</v>
      </c>
    </row>
    <row r="41" spans="2:44">
      <c r="B41" s="179"/>
      <c r="C41" s="179"/>
      <c r="D41" s="179"/>
      <c r="E41" s="179"/>
      <c r="F41" s="179"/>
      <c r="G41" s="179"/>
      <c r="H41" s="179"/>
      <c r="I41" s="179"/>
    </row>
    <row r="43" spans="2:44">
      <c r="AQ43" s="250">
        <v>2017</v>
      </c>
      <c r="AR43" s="250">
        <v>53</v>
      </c>
    </row>
    <row r="44" spans="2:44">
      <c r="AQ44" s="250">
        <v>2018</v>
      </c>
      <c r="AR44" s="250">
        <v>57</v>
      </c>
    </row>
    <row r="45" spans="2:44">
      <c r="AQ45" s="250">
        <v>2019</v>
      </c>
      <c r="AR45" s="250">
        <v>60</v>
      </c>
    </row>
    <row r="46" spans="2:44">
      <c r="AQ46" s="250">
        <v>2020</v>
      </c>
      <c r="AR46" s="250">
        <v>66</v>
      </c>
    </row>
    <row r="47" spans="2:44">
      <c r="AQ47" s="250">
        <v>2021</v>
      </c>
      <c r="AR47" s="250">
        <v>73</v>
      </c>
    </row>
    <row r="48" spans="2:44">
      <c r="AQ48" s="250">
        <v>2022</v>
      </c>
      <c r="AR48" s="250">
        <v>81</v>
      </c>
    </row>
    <row r="57" spans="2:44" ht="14.15" customHeight="1"/>
    <row r="59" spans="2:44">
      <c r="B59" s="179"/>
      <c r="C59" s="179"/>
      <c r="D59" s="179"/>
      <c r="E59" s="179"/>
      <c r="F59" s="179"/>
      <c r="G59" s="179"/>
      <c r="H59" s="179"/>
      <c r="I59" s="179"/>
      <c r="AQ59" s="250">
        <v>2017</v>
      </c>
      <c r="AR59" s="250">
        <v>3.6</v>
      </c>
    </row>
    <row r="60" spans="2:44">
      <c r="AQ60" s="250">
        <v>2018</v>
      </c>
      <c r="AR60" s="250">
        <v>3.9</v>
      </c>
    </row>
    <row r="61" spans="2:44">
      <c r="AQ61" s="250">
        <v>2019</v>
      </c>
      <c r="AR61" s="250">
        <v>4.4000000000000004</v>
      </c>
    </row>
    <row r="62" spans="2:44">
      <c r="AQ62" s="250">
        <v>2020</v>
      </c>
      <c r="AR62" s="250">
        <v>4.2</v>
      </c>
    </row>
    <row r="63" spans="2:44">
      <c r="AQ63" s="250">
        <v>2021</v>
      </c>
      <c r="AR63" s="250">
        <v>4.4000000000000004</v>
      </c>
    </row>
    <row r="64" spans="2:44">
      <c r="AQ64" s="250">
        <v>2022</v>
      </c>
      <c r="AR64" s="250">
        <v>4.3</v>
      </c>
    </row>
    <row r="75" spans="2:45" ht="14.15" customHeight="1"/>
    <row r="77" spans="2:45">
      <c r="B77" s="179"/>
      <c r="C77" s="179"/>
      <c r="D77" s="179"/>
      <c r="E77" s="179"/>
      <c r="F77" s="179"/>
      <c r="G77" s="179"/>
      <c r="H77" s="179"/>
      <c r="I77" s="179"/>
    </row>
    <row r="80" spans="2:45">
      <c r="AQ80" s="250">
        <v>2017</v>
      </c>
      <c r="AR80" s="250">
        <v>2</v>
      </c>
      <c r="AS80" s="250" t="s">
        <v>569</v>
      </c>
    </row>
    <row r="81" spans="2:45" ht="13">
      <c r="B81" s="377"/>
      <c r="C81" s="377"/>
      <c r="D81" s="377"/>
      <c r="E81" s="377"/>
      <c r="AQ81" s="250">
        <v>2018</v>
      </c>
      <c r="AR81" s="250">
        <v>3</v>
      </c>
      <c r="AS81" s="250" t="s">
        <v>572</v>
      </c>
    </row>
    <row r="82" spans="2:45" ht="13">
      <c r="B82" s="377"/>
      <c r="C82" s="377"/>
      <c r="D82" s="377"/>
      <c r="E82" s="377"/>
      <c r="AQ82" s="250">
        <v>2019</v>
      </c>
      <c r="AR82" s="250">
        <v>3</v>
      </c>
      <c r="AS82" s="250" t="s">
        <v>572</v>
      </c>
    </row>
    <row r="83" spans="2:45" ht="13">
      <c r="B83" s="377"/>
      <c r="C83" s="377"/>
      <c r="D83" s="377"/>
      <c r="E83" s="377"/>
      <c r="AQ83" s="250">
        <v>2020</v>
      </c>
      <c r="AR83" s="250">
        <v>4</v>
      </c>
      <c r="AS83" s="250" t="s">
        <v>573</v>
      </c>
    </row>
    <row r="84" spans="2:45" ht="13">
      <c r="B84" s="377"/>
      <c r="C84" s="377"/>
      <c r="D84" s="377"/>
      <c r="E84" s="377"/>
      <c r="AQ84" s="250">
        <v>2021</v>
      </c>
      <c r="AR84" s="250">
        <v>5</v>
      </c>
      <c r="AS84" s="250" t="s">
        <v>570</v>
      </c>
    </row>
    <row r="85" spans="2:45" ht="13">
      <c r="B85" s="377"/>
      <c r="C85" s="377"/>
      <c r="D85" s="377"/>
      <c r="E85" s="377"/>
      <c r="AQ85" s="250">
        <v>2022</v>
      </c>
      <c r="AR85" s="250">
        <v>5</v>
      </c>
      <c r="AS85" s="250" t="s">
        <v>570</v>
      </c>
    </row>
    <row r="86" spans="2:45" ht="13">
      <c r="B86" s="377"/>
      <c r="C86" s="377"/>
      <c r="D86" s="377"/>
      <c r="E86" s="377"/>
    </row>
    <row r="87" spans="2:45" ht="13">
      <c r="B87" s="377"/>
      <c r="C87" s="377"/>
      <c r="D87" s="377"/>
      <c r="E87" s="377"/>
    </row>
    <row r="88" spans="2:45" ht="13">
      <c r="B88" s="377"/>
      <c r="C88" s="377"/>
      <c r="D88" s="377"/>
      <c r="E88" s="377"/>
    </row>
    <row r="89" spans="2:45" ht="13">
      <c r="B89" s="377"/>
      <c r="C89" s="377"/>
      <c r="D89" s="377"/>
      <c r="E89" s="377"/>
    </row>
    <row r="90" spans="2:45" ht="13">
      <c r="B90" s="377"/>
      <c r="C90" s="377"/>
      <c r="D90" s="377"/>
      <c r="E90" s="377"/>
    </row>
    <row r="91" spans="2:45" ht="13">
      <c r="B91" s="377"/>
      <c r="C91" s="377"/>
      <c r="D91" s="377"/>
      <c r="E91" s="377"/>
    </row>
    <row r="92" spans="2:45" ht="13">
      <c r="B92" s="377"/>
      <c r="C92" s="377"/>
      <c r="D92" s="377"/>
      <c r="E92" s="377"/>
    </row>
    <row r="93" spans="2:45" ht="14.15" customHeight="1">
      <c r="B93" s="377"/>
      <c r="C93" s="377"/>
      <c r="D93" s="377"/>
      <c r="E93" s="377"/>
    </row>
    <row r="95" spans="2:45">
      <c r="B95" s="179"/>
      <c r="C95" s="179"/>
      <c r="D95" s="179"/>
      <c r="E95" s="179"/>
      <c r="F95" s="179"/>
      <c r="G95" s="179"/>
      <c r="H95" s="179"/>
      <c r="I95" s="179"/>
    </row>
    <row r="96" spans="2:45">
      <c r="AP96" s="376"/>
      <c r="AQ96" s="376"/>
      <c r="AR96" s="376"/>
      <c r="AS96" s="376"/>
    </row>
    <row r="97" spans="42:45">
      <c r="AP97" s="376"/>
      <c r="AQ97" s="376"/>
      <c r="AR97" s="376"/>
      <c r="AS97" s="376"/>
    </row>
    <row r="98" spans="42:45">
      <c r="AP98" s="376"/>
    </row>
    <row r="99" spans="42:45">
      <c r="AP99" s="376" t="s">
        <v>615</v>
      </c>
      <c r="AQ99" s="376">
        <v>2019</v>
      </c>
      <c r="AR99" s="376">
        <v>4</v>
      </c>
      <c r="AS99" s="376" t="s">
        <v>569</v>
      </c>
    </row>
    <row r="100" spans="42:45">
      <c r="AP100" s="376" t="s">
        <v>616</v>
      </c>
      <c r="AQ100" s="376">
        <v>2020</v>
      </c>
      <c r="AR100" s="376">
        <v>4</v>
      </c>
      <c r="AS100" s="376" t="s">
        <v>569</v>
      </c>
    </row>
    <row r="101" spans="42:45">
      <c r="AP101" s="376" t="s">
        <v>617</v>
      </c>
      <c r="AQ101" s="376">
        <v>2021</v>
      </c>
      <c r="AR101" s="376">
        <v>5</v>
      </c>
      <c r="AS101" s="376" t="s">
        <v>570</v>
      </c>
    </row>
    <row r="102" spans="42:45">
      <c r="AP102" s="376" t="s">
        <v>569</v>
      </c>
      <c r="AQ102" s="376">
        <v>2022</v>
      </c>
      <c r="AR102" s="376">
        <v>5</v>
      </c>
      <c r="AS102" s="376" t="s">
        <v>570</v>
      </c>
    </row>
    <row r="103" spans="42:45">
      <c r="AP103" s="376" t="s">
        <v>570</v>
      </c>
      <c r="AQ103" s="376">
        <v>2023</v>
      </c>
      <c r="AR103" s="376">
        <v>5</v>
      </c>
      <c r="AS103" s="376" t="s">
        <v>570</v>
      </c>
    </row>
    <row r="104" spans="42:45">
      <c r="AP104" s="376"/>
      <c r="AQ104" s="376"/>
      <c r="AR104" s="376"/>
      <c r="AS104" s="376"/>
    </row>
    <row r="105" spans="42:45">
      <c r="AP105" s="376"/>
      <c r="AQ105" s="376"/>
      <c r="AR105" s="376"/>
      <c r="AS105" s="376"/>
    </row>
    <row r="106" spans="42:45">
      <c r="AP106" s="376"/>
      <c r="AQ106" s="376"/>
      <c r="AR106" s="376"/>
      <c r="AS106" s="376"/>
    </row>
    <row r="107" spans="42:45">
      <c r="AP107" s="376"/>
      <c r="AQ107" s="376"/>
      <c r="AR107" s="376"/>
      <c r="AS107" s="376"/>
    </row>
    <row r="108" spans="42:45">
      <c r="AP108" s="376"/>
      <c r="AQ108" s="376"/>
      <c r="AR108" s="376"/>
      <c r="AS108" s="376"/>
    </row>
    <row r="109" spans="42:45">
      <c r="AP109" s="376"/>
      <c r="AQ109" s="376"/>
      <c r="AR109" s="376"/>
      <c r="AS109" s="376"/>
    </row>
    <row r="110" spans="42:45">
      <c r="AP110" s="376"/>
      <c r="AQ110" s="376"/>
      <c r="AR110" s="376"/>
      <c r="AS110" s="376"/>
    </row>
    <row r="111" spans="42:45" ht="14.15" customHeight="1">
      <c r="AP111" s="376"/>
      <c r="AQ111" s="376"/>
      <c r="AR111" s="376"/>
      <c r="AS111" s="376"/>
    </row>
    <row r="112" spans="42:45">
      <c r="AP112" s="376"/>
      <c r="AQ112" s="376"/>
      <c r="AR112" s="376"/>
      <c r="AS112" s="376"/>
    </row>
    <row r="113" spans="2:47">
      <c r="B113" s="179"/>
      <c r="C113" s="179"/>
      <c r="D113" s="179"/>
      <c r="E113" s="179"/>
      <c r="F113" s="179"/>
      <c r="G113" s="179"/>
      <c r="H113" s="179"/>
      <c r="I113" s="179"/>
      <c r="AS113" s="376"/>
      <c r="AT113" s="376"/>
      <c r="AU113" s="376"/>
    </row>
    <row r="114" spans="2:47">
      <c r="AS114" s="376"/>
      <c r="AT114" s="376"/>
      <c r="AU114" s="376"/>
    </row>
    <row r="115" spans="2:47">
      <c r="AS115" s="376"/>
      <c r="AT115" s="376"/>
      <c r="AU115" s="376"/>
    </row>
    <row r="116" spans="2:47">
      <c r="AS116" s="376"/>
      <c r="AT116" s="376"/>
      <c r="AU116" s="376"/>
    </row>
    <row r="117" spans="2:47">
      <c r="AQ117" s="250">
        <v>2021</v>
      </c>
      <c r="AR117" s="250">
        <v>73.400000000000006</v>
      </c>
      <c r="AS117" s="376"/>
      <c r="AT117" s="376"/>
      <c r="AU117" s="376"/>
    </row>
    <row r="118" spans="2:47">
      <c r="AQ118" s="250">
        <v>2022</v>
      </c>
      <c r="AR118" s="250">
        <v>77.73</v>
      </c>
      <c r="AS118" s="376"/>
      <c r="AT118" s="376"/>
      <c r="AU118" s="376"/>
    </row>
    <row r="119" spans="2:47">
      <c r="AS119" s="376"/>
      <c r="AT119" s="376"/>
      <c r="AU119" s="376"/>
    </row>
    <row r="120" spans="2:47">
      <c r="AS120" s="376"/>
      <c r="AT120" s="376"/>
      <c r="AU120" s="376"/>
    </row>
    <row r="121" spans="2:47">
      <c r="AS121" s="376"/>
      <c r="AT121" s="376"/>
      <c r="AU121" s="376"/>
    </row>
    <row r="129" spans="2:45" ht="14.15" customHeight="1">
      <c r="C129" s="234" t="s">
        <v>574</v>
      </c>
    </row>
    <row r="131" spans="2:45">
      <c r="B131" s="179"/>
      <c r="C131" s="179"/>
      <c r="D131" s="179"/>
      <c r="E131" s="179"/>
      <c r="F131" s="179"/>
      <c r="G131" s="179"/>
      <c r="H131" s="179"/>
      <c r="I131" s="179"/>
    </row>
    <row r="132" spans="2:45">
      <c r="AP132" s="376"/>
      <c r="AQ132" s="376"/>
      <c r="AR132" s="376"/>
      <c r="AS132" s="376"/>
    </row>
    <row r="133" spans="2:45">
      <c r="AP133" s="376"/>
      <c r="AQ133" s="376"/>
      <c r="AR133" s="376"/>
      <c r="AS133" s="376"/>
    </row>
    <row r="134" spans="2:45">
      <c r="AP134" s="376"/>
      <c r="AQ134" s="376"/>
      <c r="AR134" s="376"/>
      <c r="AS134" s="376"/>
    </row>
    <row r="135" spans="2:45">
      <c r="AP135" s="376"/>
      <c r="AQ135" s="376"/>
      <c r="AR135" s="376"/>
      <c r="AS135" s="376"/>
    </row>
    <row r="136" spans="2:45">
      <c r="AP136" s="376"/>
      <c r="AQ136" s="376"/>
      <c r="AR136" s="376"/>
      <c r="AS136" s="376"/>
    </row>
    <row r="137" spans="2:45">
      <c r="AP137" s="376"/>
      <c r="AQ137" s="250">
        <v>2022</v>
      </c>
      <c r="AR137" s="250">
        <v>40</v>
      </c>
      <c r="AS137" s="376"/>
    </row>
    <row r="138" spans="2:45">
      <c r="AP138" s="376"/>
      <c r="AQ138" s="250">
        <v>2023</v>
      </c>
      <c r="AR138" s="250">
        <v>81</v>
      </c>
      <c r="AS138" s="376"/>
    </row>
    <row r="139" spans="2:45">
      <c r="AP139" s="376"/>
      <c r="AS139" s="376"/>
    </row>
    <row r="140" spans="2:45">
      <c r="AP140" s="376"/>
      <c r="AS140" s="376"/>
    </row>
    <row r="141" spans="2:45">
      <c r="AP141" s="376"/>
      <c r="AQ141" s="376"/>
      <c r="AR141" s="376"/>
      <c r="AS141" s="376"/>
    </row>
    <row r="142" spans="2:45">
      <c r="AP142" s="376"/>
      <c r="AQ142" s="376"/>
      <c r="AR142" s="376"/>
      <c r="AS142" s="376"/>
    </row>
    <row r="143" spans="2:45">
      <c r="AP143" s="376"/>
      <c r="AQ143" s="376"/>
      <c r="AR143" s="376"/>
      <c r="AS143" s="376"/>
    </row>
    <row r="144" spans="2:45">
      <c r="AP144" s="376"/>
      <c r="AQ144" s="376"/>
      <c r="AR144" s="376"/>
      <c r="AS144" s="376"/>
    </row>
    <row r="147" spans="2:45" ht="14.15" customHeight="1"/>
    <row r="149" spans="2:45">
      <c r="B149" s="179"/>
      <c r="C149" s="179"/>
      <c r="D149" s="179"/>
      <c r="E149" s="179"/>
      <c r="F149" s="179"/>
      <c r="G149" s="179"/>
      <c r="H149" s="179"/>
      <c r="I149" s="179"/>
    </row>
    <row r="151" spans="2:45">
      <c r="AQ151" s="250">
        <v>2017</v>
      </c>
      <c r="AR151" s="250" t="s">
        <v>575</v>
      </c>
      <c r="AS151" s="250">
        <v>5</v>
      </c>
    </row>
    <row r="152" spans="2:45">
      <c r="AQ152" s="250">
        <v>2018</v>
      </c>
      <c r="AR152" s="250" t="s">
        <v>575</v>
      </c>
      <c r="AS152" s="250">
        <v>5</v>
      </c>
    </row>
    <row r="153" spans="2:45">
      <c r="AQ153" s="250">
        <v>2019</v>
      </c>
      <c r="AR153" s="250" t="s">
        <v>575</v>
      </c>
      <c r="AS153" s="250">
        <v>5</v>
      </c>
    </row>
    <row r="154" spans="2:45">
      <c r="AQ154" s="250">
        <v>2020</v>
      </c>
      <c r="AR154" s="250" t="s">
        <v>575</v>
      </c>
      <c r="AS154" s="250">
        <v>5</v>
      </c>
    </row>
    <row r="155" spans="2:45">
      <c r="AQ155" s="250">
        <v>2021</v>
      </c>
      <c r="AR155" s="250" t="s">
        <v>575</v>
      </c>
      <c r="AS155" s="250">
        <v>5</v>
      </c>
    </row>
    <row r="156" spans="2:45">
      <c r="AQ156" s="250">
        <v>2022</v>
      </c>
      <c r="AR156" s="250" t="s">
        <v>575</v>
      </c>
      <c r="AS156" s="250">
        <v>5</v>
      </c>
    </row>
    <row r="157" spans="2:45">
      <c r="AQ157" s="250">
        <v>2023</v>
      </c>
      <c r="AR157" s="250" t="s">
        <v>576</v>
      </c>
      <c r="AS157" s="250">
        <v>6</v>
      </c>
    </row>
    <row r="165" spans="2:9" ht="14.15" customHeight="1"/>
    <row r="167" spans="2:9">
      <c r="B167" s="179"/>
      <c r="C167" s="179"/>
      <c r="D167" s="179"/>
      <c r="E167" s="179"/>
      <c r="F167" s="179"/>
      <c r="G167" s="179"/>
      <c r="H167" s="179"/>
      <c r="I167" s="179"/>
    </row>
  </sheetData>
  <sheetProtection algorithmName="SHA-512" hashValue="E+T4/LaPmjT6NPonIn2v9RUd0sghhl1FWEl5+xHKbsgVCUC8vWrEataUMOfe8Q7dHc2LC9s3LJJ/k7JhVnqg7w==" saltValue="rOe32CVtUsx43JsIHsfAng==" spinCount="100000" sheet="1" formatCells="0" formatColumns="0" formatRows="0" insertColumns="0" insertRows="0" insertHyperlinks="0" deleteColumns="0" deleteRows="0" sort="0" autoFilter="0" pivotTables="0"/>
  <phoneticPr fontId="42"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9886C-9821-4895-B00D-C46D7606AEAB}">
  <sheetPr codeName="Sheet20">
    <tabColor rgb="FFC8F9FF"/>
  </sheetPr>
  <dimension ref="A1:O43"/>
  <sheetViews>
    <sheetView zoomScaleNormal="100" workbookViewId="0">
      <pane ySplit="1" topLeftCell="A2" activePane="bottomLeft" state="frozen"/>
      <selection activeCell="C21" sqref="C21:I21"/>
      <selection pane="bottomLeft" activeCell="A3" sqref="A3"/>
    </sheetView>
  </sheetViews>
  <sheetFormatPr baseColWidth="10" defaultColWidth="10.7265625" defaultRowHeight="12.5"/>
  <cols>
    <col min="1" max="1" width="20.7265625" style="1" customWidth="1"/>
    <col min="2" max="2" width="143.26953125" style="1" customWidth="1"/>
    <col min="3" max="16384" width="10.7265625" style="1"/>
  </cols>
  <sheetData>
    <row r="1" spans="2:3" ht="75" customHeight="1"/>
    <row r="2" spans="2:3" ht="20.149999999999999" customHeight="1"/>
    <row r="3" spans="2:3" ht="40.4" customHeight="1" thickBot="1">
      <c r="B3" s="180" t="s">
        <v>577</v>
      </c>
    </row>
    <row r="4" spans="2:3" s="3" customFormat="1" ht="13">
      <c r="B4" s="4"/>
      <c r="C4" s="4"/>
    </row>
    <row r="5" spans="2:3" ht="31">
      <c r="B5" s="181" t="s">
        <v>578</v>
      </c>
    </row>
    <row r="6" spans="2:3" ht="18" customHeight="1">
      <c r="B6" s="182" t="s">
        <v>579</v>
      </c>
    </row>
    <row r="7" spans="2:3" ht="18" customHeight="1">
      <c r="B7" s="182" t="s">
        <v>580</v>
      </c>
    </row>
    <row r="8" spans="2:3" ht="18" customHeight="1">
      <c r="B8" s="182" t="s">
        <v>581</v>
      </c>
    </row>
    <row r="9" spans="2:3" ht="18" customHeight="1">
      <c r="B9" s="182" t="s">
        <v>582</v>
      </c>
    </row>
    <row r="10" spans="2:3" ht="18" customHeight="1">
      <c r="B10" s="182" t="s">
        <v>583</v>
      </c>
    </row>
    <row r="11" spans="2:3" ht="18" customHeight="1">
      <c r="B11" s="182" t="s">
        <v>584</v>
      </c>
    </row>
    <row r="12" spans="2:3" ht="18" customHeight="1">
      <c r="B12" s="182" t="s">
        <v>585</v>
      </c>
    </row>
    <row r="13" spans="2:3" ht="18" customHeight="1">
      <c r="B13" s="182" t="s">
        <v>586</v>
      </c>
    </row>
    <row r="14" spans="2:3" ht="18" customHeight="1">
      <c r="B14" s="182" t="s">
        <v>587</v>
      </c>
    </row>
    <row r="15" spans="2:3" ht="18" customHeight="1">
      <c r="B15" s="181" t="s">
        <v>588</v>
      </c>
    </row>
    <row r="16" spans="2:3" ht="18" customHeight="1">
      <c r="B16" s="182" t="s">
        <v>589</v>
      </c>
    </row>
    <row r="17" spans="1:15" ht="18" customHeight="1">
      <c r="B17" s="182" t="s">
        <v>590</v>
      </c>
    </row>
    <row r="18" spans="1:15" ht="18" customHeight="1">
      <c r="B18" s="182" t="s">
        <v>591</v>
      </c>
    </row>
    <row r="19" spans="1:15" ht="18" customHeight="1">
      <c r="B19" s="182" t="s">
        <v>592</v>
      </c>
    </row>
    <row r="20" spans="1:15" ht="18" customHeight="1">
      <c r="B20" s="182" t="s">
        <v>593</v>
      </c>
    </row>
    <row r="21" spans="1:15" ht="18" customHeight="1">
      <c r="B21" s="182" t="s">
        <v>594</v>
      </c>
    </row>
    <row r="22" spans="1:15" ht="18" customHeight="1">
      <c r="B22" s="182" t="s">
        <v>595</v>
      </c>
    </row>
    <row r="23" spans="1:15" ht="18" customHeight="1">
      <c r="B23" s="182" t="s">
        <v>596</v>
      </c>
    </row>
    <row r="24" spans="1:15" ht="18" customHeight="1">
      <c r="B24" s="182" t="s">
        <v>597</v>
      </c>
    </row>
    <row r="25" spans="1:15" ht="33" customHeight="1">
      <c r="B25" s="260" t="s">
        <v>598</v>
      </c>
    </row>
    <row r="27" spans="1:15" ht="40.4" customHeight="1" thickBot="1">
      <c r="B27" s="180" t="s">
        <v>599</v>
      </c>
    </row>
    <row r="28" spans="1:15" s="3" customFormat="1" ht="13">
      <c r="B28" s="4"/>
      <c r="C28" s="4"/>
    </row>
    <row r="29" spans="1:15" s="3" customFormat="1" ht="18" customHeight="1" thickBot="1">
      <c r="C29" s="4"/>
      <c r="D29" s="4"/>
      <c r="E29" s="4"/>
      <c r="F29" s="4"/>
    </row>
    <row r="30" spans="1:15" s="3" customFormat="1" ht="15.5">
      <c r="A30" s="1"/>
      <c r="B30" s="105" t="s">
        <v>600</v>
      </c>
      <c r="C30" s="494" t="s">
        <v>601</v>
      </c>
      <c r="D30" s="494"/>
      <c r="E30" s="494"/>
      <c r="F30" s="494"/>
      <c r="G30" s="494"/>
      <c r="H30" s="494"/>
      <c r="I30" s="494"/>
      <c r="J30" s="494"/>
      <c r="K30" s="494"/>
      <c r="L30" s="494"/>
      <c r="M30" s="494"/>
      <c r="N30" s="494"/>
      <c r="O30" s="494"/>
    </row>
    <row r="31" spans="1:15" s="3" customFormat="1" ht="50.15" customHeight="1">
      <c r="A31" s="1"/>
      <c r="B31" s="135" t="s">
        <v>602</v>
      </c>
      <c r="C31" s="136">
        <v>2025</v>
      </c>
      <c r="D31" s="136">
        <v>2025</v>
      </c>
      <c r="E31" s="136">
        <v>2027</v>
      </c>
      <c r="F31" s="136">
        <v>2025</v>
      </c>
      <c r="G31" s="136">
        <v>2025</v>
      </c>
      <c r="H31" s="136">
        <v>2025</v>
      </c>
      <c r="I31" s="136">
        <v>2025</v>
      </c>
      <c r="J31" s="136">
        <v>2025</v>
      </c>
      <c r="K31" s="136">
        <v>2025</v>
      </c>
      <c r="L31" s="136">
        <v>2025</v>
      </c>
      <c r="M31" s="136"/>
      <c r="N31" s="136"/>
      <c r="O31" s="136"/>
    </row>
    <row r="32" spans="1:15" s="3" customFormat="1" ht="50.15" customHeight="1">
      <c r="A32" s="1"/>
      <c r="B32" s="135" t="s">
        <v>603</v>
      </c>
      <c r="C32" s="136">
        <v>2025</v>
      </c>
      <c r="D32" s="136">
        <v>2025</v>
      </c>
      <c r="E32" s="136">
        <v>2026</v>
      </c>
      <c r="F32" s="136">
        <v>2025</v>
      </c>
      <c r="G32" s="136">
        <v>2025</v>
      </c>
      <c r="H32" s="136">
        <v>2025</v>
      </c>
      <c r="I32" s="136">
        <v>2025</v>
      </c>
      <c r="J32" s="136">
        <v>2025</v>
      </c>
      <c r="K32" s="136">
        <v>2025</v>
      </c>
      <c r="L32" s="136">
        <v>2025</v>
      </c>
      <c r="M32" s="136"/>
      <c r="N32" s="136"/>
      <c r="O32" s="136"/>
    </row>
    <row r="33" spans="1:15" s="3" customFormat="1" ht="50.15" customHeight="1">
      <c r="A33" s="1"/>
      <c r="B33" s="135" t="s">
        <v>604</v>
      </c>
      <c r="C33" s="136">
        <v>2025</v>
      </c>
      <c r="D33" s="136">
        <v>2025</v>
      </c>
      <c r="E33" s="136">
        <v>2025</v>
      </c>
      <c r="F33" s="136">
        <v>2025</v>
      </c>
      <c r="G33" s="136">
        <v>2025</v>
      </c>
      <c r="H33" s="136">
        <v>2025</v>
      </c>
      <c r="I33" s="136">
        <v>2025</v>
      </c>
      <c r="J33" s="136">
        <v>2025</v>
      </c>
      <c r="K33" s="136">
        <v>2025</v>
      </c>
      <c r="L33" s="136">
        <v>2025</v>
      </c>
      <c r="M33" s="136"/>
      <c r="N33" s="136"/>
      <c r="O33" s="136"/>
    </row>
    <row r="34" spans="1:15" s="3" customFormat="1" ht="50.15" customHeight="1">
      <c r="A34" s="1"/>
      <c r="B34" s="135" t="s">
        <v>605</v>
      </c>
      <c r="C34" s="136">
        <v>2026</v>
      </c>
      <c r="D34" s="136">
        <v>2026</v>
      </c>
      <c r="E34" s="136">
        <v>2026</v>
      </c>
      <c r="F34" s="136">
        <v>2026</v>
      </c>
      <c r="G34" s="136">
        <v>2026</v>
      </c>
      <c r="H34" s="136">
        <v>2026</v>
      </c>
      <c r="I34" s="136">
        <v>2026</v>
      </c>
      <c r="J34" s="136">
        <v>2026</v>
      </c>
      <c r="K34" s="136">
        <v>2026</v>
      </c>
      <c r="L34" s="136"/>
      <c r="M34" s="136">
        <v>2026</v>
      </c>
      <c r="N34" s="136">
        <v>2026</v>
      </c>
      <c r="O34" s="136">
        <v>2026</v>
      </c>
    </row>
    <row r="35" spans="1:15" s="3" customFormat="1" ht="50.15" customHeight="1">
      <c r="A35" s="1"/>
      <c r="B35" s="135" t="s">
        <v>606</v>
      </c>
      <c r="C35" s="136"/>
      <c r="D35" s="136"/>
      <c r="E35" s="136"/>
      <c r="F35" s="136"/>
      <c r="G35" s="136"/>
      <c r="H35" s="136"/>
      <c r="I35" s="136"/>
      <c r="J35" s="136"/>
      <c r="K35" s="136"/>
      <c r="L35" s="136"/>
      <c r="M35" s="136"/>
      <c r="N35" s="136"/>
      <c r="O35" s="136"/>
    </row>
    <row r="36" spans="1:15" s="3" customFormat="1" ht="50.15" customHeight="1">
      <c r="A36" s="1"/>
      <c r="B36" s="135" t="s">
        <v>607</v>
      </c>
      <c r="C36" s="136"/>
      <c r="D36" s="136"/>
      <c r="E36" s="136"/>
      <c r="F36" s="136"/>
      <c r="G36" s="136"/>
      <c r="H36" s="136"/>
      <c r="I36" s="136"/>
      <c r="J36" s="136"/>
      <c r="K36" s="136"/>
      <c r="L36" s="136"/>
      <c r="M36" s="136"/>
      <c r="N36" s="136"/>
      <c r="O36" s="136"/>
    </row>
    <row r="37" spans="1:15" s="3" customFormat="1" ht="50.15" customHeight="1">
      <c r="A37" s="1"/>
      <c r="B37" s="135" t="s">
        <v>608</v>
      </c>
      <c r="C37" s="136"/>
      <c r="D37" s="136"/>
      <c r="E37" s="136">
        <v>2024</v>
      </c>
      <c r="F37" s="136"/>
      <c r="G37" s="136"/>
      <c r="H37" s="136"/>
      <c r="I37" s="136"/>
      <c r="J37" s="136"/>
      <c r="K37" s="136"/>
      <c r="L37" s="136"/>
      <c r="M37" s="136"/>
      <c r="N37" s="136"/>
      <c r="O37" s="136"/>
    </row>
    <row r="38" spans="1:15" s="3" customFormat="1" ht="50.15" customHeight="1">
      <c r="A38" s="1"/>
      <c r="B38" s="135" t="s">
        <v>609</v>
      </c>
      <c r="C38" s="136"/>
      <c r="D38" s="136"/>
      <c r="E38" s="136">
        <v>2025</v>
      </c>
      <c r="F38" s="136"/>
      <c r="G38" s="136"/>
      <c r="H38" s="136"/>
      <c r="I38" s="136"/>
      <c r="J38" s="136"/>
      <c r="K38" s="136"/>
      <c r="L38" s="136"/>
      <c r="M38" s="136"/>
      <c r="N38" s="136"/>
      <c r="O38" s="136"/>
    </row>
    <row r="39" spans="1:15" s="3" customFormat="1" ht="50.15" customHeight="1">
      <c r="A39" s="1"/>
      <c r="B39" s="135" t="s">
        <v>610</v>
      </c>
      <c r="C39" s="136"/>
      <c r="D39" s="136"/>
      <c r="E39" s="136">
        <v>2026</v>
      </c>
      <c r="F39" s="136"/>
      <c r="G39" s="136"/>
      <c r="H39" s="136"/>
      <c r="I39" s="136"/>
      <c r="J39" s="136"/>
      <c r="K39" s="136"/>
      <c r="L39" s="136"/>
      <c r="M39" s="136"/>
      <c r="N39" s="136"/>
      <c r="O39" s="136"/>
    </row>
    <row r="40" spans="1:15" s="3" customFormat="1" ht="50.15" customHeight="1">
      <c r="A40" s="1"/>
      <c r="B40" s="135" t="s">
        <v>611</v>
      </c>
      <c r="C40" s="136"/>
      <c r="D40" s="136">
        <v>2026</v>
      </c>
      <c r="E40" s="136"/>
      <c r="F40" s="136"/>
      <c r="G40" s="136"/>
      <c r="H40" s="136"/>
      <c r="I40" s="136"/>
      <c r="J40" s="136"/>
      <c r="K40" s="136"/>
      <c r="L40" s="136"/>
      <c r="M40" s="136"/>
      <c r="N40" s="136"/>
      <c r="O40" s="136"/>
    </row>
    <row r="41" spans="1:15" s="3" customFormat="1" ht="50.15" customHeight="1">
      <c r="A41" s="1"/>
      <c r="B41" s="135" t="s">
        <v>612</v>
      </c>
      <c r="C41" s="136"/>
      <c r="D41" s="136">
        <v>2023</v>
      </c>
      <c r="E41" s="136"/>
      <c r="F41" s="136"/>
      <c r="G41" s="136"/>
      <c r="H41" s="136"/>
      <c r="I41" s="136"/>
      <c r="J41" s="136"/>
      <c r="K41" s="136"/>
      <c r="L41" s="136"/>
      <c r="M41" s="136"/>
      <c r="N41" s="136"/>
      <c r="O41" s="136"/>
    </row>
    <row r="42" spans="1:15" s="3" customFormat="1" ht="50.15" customHeight="1">
      <c r="A42" s="1"/>
      <c r="B42" s="135" t="s">
        <v>613</v>
      </c>
      <c r="C42" s="136"/>
      <c r="D42" s="136">
        <v>2026</v>
      </c>
      <c r="E42" s="136"/>
      <c r="F42" s="136"/>
      <c r="G42" s="136"/>
      <c r="H42" s="136"/>
      <c r="I42" s="136"/>
      <c r="J42" s="136"/>
      <c r="K42" s="136"/>
      <c r="L42" s="136"/>
      <c r="M42" s="136"/>
      <c r="N42" s="136"/>
      <c r="O42" s="136"/>
    </row>
    <row r="43" spans="1:15" s="3" customFormat="1" ht="13">
      <c r="A43" s="1"/>
    </row>
  </sheetData>
  <sheetProtection algorithmName="SHA-512" hashValue="J9iusfct6pbnEIagcWlKi+93JUwOODAvAVW7BLbpcOExfYj4BNTE9qeYtqnTghib6ia3CSM0qsMSCe/TwEffsA==" saltValue="N6bLtelG/yV2uwVaykhp3w==" spinCount="100000" sheet="1" formatCells="0" formatColumns="0" formatRows="0" insertColumns="0" insertRows="0" insertHyperlinks="0" deleteColumns="0" deleteRows="0" sort="0" autoFilter="0" pivotTables="0"/>
  <mergeCells count="1">
    <mergeCell ref="C30:O30"/>
  </mergeCells>
  <hyperlinks>
    <hyperlink ref="B5" r:id="rId1" xr:uid="{15218B90-439B-374C-989D-445825AE1FB3}"/>
    <hyperlink ref="B6" r:id="rId2" display="https://www.cellnex.com/app/uploads/2021/11/POL_GR_022_ESG_Policy.pdf" xr:uid="{FF4BD4F3-FE73-384D-8671-A69A13D33152}"/>
    <hyperlink ref="B7" r:id="rId3" xr:uid="{387D4D38-7C45-044E-BD56-0A5020DBCF27}"/>
    <hyperlink ref="B8" r:id="rId4" display="https://www.cellnex.com/app/uploads/2021/03/Equity-Diversity-and-Inclusion-Policy_web.pdf" xr:uid="{AE8CA527-14F5-9B4C-BD41-F92732A58034}"/>
    <hyperlink ref="B9" r:id="rId5" display="https://www.cellnex.com/app/uploads/2021/04/POL_GR_019_Global-Quality-Policy_VF.pdf" xr:uid="{2DA2E757-8BAE-C94A-BCAD-2DD26C8D99D0}"/>
    <hyperlink ref="B10" r:id="rId6" display="https://www.cellnex.com/app/uploads/2022/05/20220427_POL_GR_016_Global-Risk-Management-Policy_v2.pdf" xr:uid="{170C3CC0-A0EB-C849-AF34-824144FAD0FC}"/>
    <hyperlink ref="B11" r:id="rId7" xr:uid="{C737484D-8129-D244-9DC3-810E6CD4DCEF}"/>
    <hyperlink ref="B12" r:id="rId8" display="https://www.cellnex.com/app/uploads/2020/09/POL_GR_001_Cellnex-Information-Security-Policy_V1.pdf" xr:uid="{34058E61-4203-0349-9C94-8F68A174E4FD}"/>
    <hyperlink ref="B13" r:id="rId9" display="https://www.cellnex.com/app/uploads/2021/04/POL_GR_017_Occupational-Health-and-Safety-Policy_VF.pdf" xr:uid="{7090F3A6-6DF9-1643-B976-4C386C009D0F}"/>
    <hyperlink ref="B14" r:id="rId10" display="https://www.cellnex.com/app/uploads/2022/06/POL_GR_007_Personal-Data-Protection-Policy-2022-WEB.pdf" xr:uid="{F3A31606-F227-0E4E-AB91-DFB621877891}"/>
    <hyperlink ref="B15" r:id="rId11" display="https://www.cellnex.com/app/uploads/2021/03/Policy-on-the-composition-of-the-Board-of-Directors-VF.pdf" xr:uid="{AB9A3DEC-BFCE-C749-8A63-AE8A5216E61D}"/>
    <hyperlink ref="B16" r:id="rId12" display="https://www.cellnex.com/app/uploads/2021/10/Cellnex-Treasury-Stock-Policy-ENG.pdf" xr:uid="{51B46766-9120-0A46-8A71-3FDFE55B9F74}"/>
    <hyperlink ref="B17" r:id="rId13" display="https://www.cellnex.com/app/uploads/2023/02/POL_GR_013_Procurement-Policy.pdf" xr:uid="{D7A2547F-8E7B-3D4F-B68A-301B911C1642}"/>
    <hyperlink ref="B19" r:id="rId14" display="https://www.cellnex.com/app/uploads/2022/12/Shareholder-Remuneration-Policy-2023-2024.pdf" xr:uid="{9151F79D-D0C0-4148-884A-94738183870B}"/>
    <hyperlink ref="B20" r:id="rId15" xr:uid="{201DD725-1247-084D-96C1-DE0B9842D5BB}"/>
    <hyperlink ref="B18" r:id="rId16" xr:uid="{A38D964E-09FE-7A45-96F3-5A560424C866}"/>
    <hyperlink ref="B25" r:id="rId17" location="shareholders-investors-corporate-policies" display="https://www.cellnex.com/investor-relations/corporate-governance/ - shareholders-investors-corporate-policies" xr:uid="{1A6AEC3B-9DC4-42D5-92D8-39684144CE6E}"/>
    <hyperlink ref="B21" r:id="rId18" xr:uid="{CFE5AB62-8D0F-4C4C-8102-6C6165B534D5}"/>
    <hyperlink ref="B22" r:id="rId19" xr:uid="{23E43736-9CBE-4BB3-B377-C9C27D4953EA}"/>
    <hyperlink ref="B23" r:id="rId20" xr:uid="{9396115A-1203-4239-8266-9D894898D1AB}"/>
    <hyperlink ref="B24" r:id="rId21" xr:uid="{F7B091D1-1A92-4D42-AB27-FDA1D5A76A0C}"/>
  </hyperlinks>
  <pageMargins left="0.7" right="0.7" top="0.75" bottom="0.75" header="0.3" footer="0.3"/>
  <drawing r:id="rId2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629EDC-78E7-4C0C-A5C2-1BDF71DB19C7}">
  <sheetPr codeName="Sheet21">
    <tabColor theme="1" tint="0.79998168889431442"/>
  </sheetPr>
  <dimension ref="B1:O81"/>
  <sheetViews>
    <sheetView showGridLines="0" workbookViewId="0">
      <pane ySplit="1" topLeftCell="A2" activePane="bottomLeft" state="frozen"/>
      <selection activeCell="C21" sqref="C21:I21"/>
      <selection pane="bottomLeft"/>
    </sheetView>
  </sheetViews>
  <sheetFormatPr baseColWidth="10" defaultColWidth="10.7265625" defaultRowHeight="12.5"/>
  <cols>
    <col min="1" max="24" width="19.7265625" style="1" customWidth="1"/>
    <col min="25" max="16384" width="10.7265625" style="1"/>
  </cols>
  <sheetData>
    <row r="1" spans="2:8" ht="75" customHeight="1"/>
    <row r="2" spans="2:8" ht="20.149999999999999" customHeight="1"/>
    <row r="3" spans="2:8" ht="40.4" customHeight="1" thickBot="1">
      <c r="B3" s="249" t="s">
        <v>15</v>
      </c>
      <c r="C3" s="248"/>
      <c r="D3" s="248"/>
      <c r="E3" s="248"/>
      <c r="F3" s="248"/>
      <c r="G3" s="248"/>
      <c r="H3" s="248"/>
    </row>
    <row r="4" spans="2:8" ht="12.75" customHeight="1">
      <c r="B4" s="571" t="s">
        <v>614</v>
      </c>
      <c r="C4" s="571"/>
      <c r="D4" s="571"/>
      <c r="E4" s="571"/>
      <c r="F4" s="571"/>
      <c r="G4" s="571"/>
      <c r="H4" s="571"/>
    </row>
    <row r="5" spans="2:8">
      <c r="B5" s="572"/>
      <c r="C5" s="572"/>
      <c r="D5" s="572"/>
      <c r="E5" s="572"/>
      <c r="F5" s="572"/>
      <c r="G5" s="572"/>
      <c r="H5" s="572"/>
    </row>
    <row r="6" spans="2:8">
      <c r="B6" s="572"/>
      <c r="C6" s="572"/>
      <c r="D6" s="572"/>
      <c r="E6" s="572"/>
      <c r="F6" s="572"/>
      <c r="G6" s="572"/>
      <c r="H6" s="572"/>
    </row>
    <row r="7" spans="2:8">
      <c r="B7" s="572"/>
      <c r="C7" s="572"/>
      <c r="D7" s="572"/>
      <c r="E7" s="572"/>
      <c r="F7" s="572"/>
      <c r="G7" s="572"/>
      <c r="H7" s="572"/>
    </row>
    <row r="8" spans="2:8">
      <c r="B8" s="572"/>
      <c r="C8" s="572"/>
      <c r="D8" s="572"/>
      <c r="E8" s="572"/>
      <c r="F8" s="572"/>
      <c r="G8" s="572"/>
      <c r="H8" s="572"/>
    </row>
    <row r="9" spans="2:8">
      <c r="B9" s="572"/>
      <c r="C9" s="572"/>
      <c r="D9" s="572"/>
      <c r="E9" s="572"/>
      <c r="F9" s="572"/>
      <c r="G9" s="572"/>
      <c r="H9" s="572"/>
    </row>
    <row r="10" spans="2:8">
      <c r="B10" s="572"/>
      <c r="C10" s="572"/>
      <c r="D10" s="572"/>
      <c r="E10" s="572"/>
      <c r="F10" s="572"/>
      <c r="G10" s="572"/>
      <c r="H10" s="572"/>
    </row>
    <row r="11" spans="2:8">
      <c r="B11" s="572"/>
      <c r="C11" s="572"/>
      <c r="D11" s="572"/>
      <c r="E11" s="572"/>
      <c r="F11" s="572"/>
      <c r="G11" s="572"/>
      <c r="H11" s="572"/>
    </row>
    <row r="12" spans="2:8">
      <c r="B12" s="572"/>
      <c r="C12" s="572"/>
      <c r="D12" s="572"/>
      <c r="E12" s="572"/>
      <c r="F12" s="572"/>
      <c r="G12" s="572"/>
      <c r="H12" s="572"/>
    </row>
    <row r="13" spans="2:8">
      <c r="B13" s="572"/>
      <c r="C13" s="572"/>
      <c r="D13" s="572"/>
      <c r="E13" s="572"/>
      <c r="F13" s="572"/>
      <c r="G13" s="572"/>
      <c r="H13" s="572"/>
    </row>
    <row r="14" spans="2:8">
      <c r="B14" s="572"/>
      <c r="C14" s="572"/>
      <c r="D14" s="572"/>
      <c r="E14" s="572"/>
      <c r="F14" s="572"/>
      <c r="G14" s="572"/>
      <c r="H14" s="572"/>
    </row>
    <row r="15" spans="2:8">
      <c r="B15" s="572"/>
      <c r="C15" s="572"/>
      <c r="D15" s="572"/>
      <c r="E15" s="572"/>
      <c r="F15" s="572"/>
      <c r="G15" s="572"/>
      <c r="H15" s="572"/>
    </row>
    <row r="16" spans="2:8">
      <c r="B16" s="572"/>
      <c r="C16" s="572"/>
      <c r="D16" s="572"/>
      <c r="E16" s="572"/>
      <c r="F16" s="572"/>
      <c r="G16" s="572"/>
      <c r="H16" s="572"/>
    </row>
    <row r="17" spans="2:8">
      <c r="B17" s="572"/>
      <c r="C17" s="572"/>
      <c r="D17" s="572"/>
      <c r="E17" s="572"/>
      <c r="F17" s="572"/>
      <c r="G17" s="572"/>
      <c r="H17" s="572"/>
    </row>
    <row r="18" spans="2:8">
      <c r="B18" s="572"/>
      <c r="C18" s="572"/>
      <c r="D18" s="572"/>
      <c r="E18" s="572"/>
      <c r="F18" s="572"/>
      <c r="G18" s="572"/>
      <c r="H18" s="572"/>
    </row>
    <row r="19" spans="2:8">
      <c r="B19" s="572"/>
      <c r="C19" s="572"/>
      <c r="D19" s="572"/>
      <c r="E19" s="572"/>
      <c r="F19" s="572"/>
      <c r="G19" s="572"/>
      <c r="H19" s="572"/>
    </row>
    <row r="20" spans="2:8">
      <c r="B20" s="572"/>
      <c r="C20" s="572"/>
      <c r="D20" s="572"/>
      <c r="E20" s="572"/>
      <c r="F20" s="572"/>
      <c r="G20" s="572"/>
      <c r="H20" s="572"/>
    </row>
    <row r="21" spans="2:8">
      <c r="B21" s="572"/>
      <c r="C21" s="572"/>
      <c r="D21" s="572"/>
      <c r="E21" s="572"/>
      <c r="F21" s="572"/>
      <c r="G21" s="572"/>
      <c r="H21" s="572"/>
    </row>
    <row r="22" spans="2:8">
      <c r="B22" s="572"/>
      <c r="C22" s="572"/>
      <c r="D22" s="572"/>
      <c r="E22" s="572"/>
      <c r="F22" s="572"/>
      <c r="G22" s="572"/>
      <c r="H22" s="572"/>
    </row>
    <row r="23" spans="2:8">
      <c r="B23" s="572"/>
      <c r="C23" s="572"/>
      <c r="D23" s="572"/>
      <c r="E23" s="572"/>
      <c r="F23" s="572"/>
      <c r="G23" s="572"/>
      <c r="H23" s="572"/>
    </row>
    <row r="24" spans="2:8">
      <c r="B24" s="572"/>
      <c r="C24" s="572"/>
      <c r="D24" s="572"/>
      <c r="E24" s="572"/>
      <c r="F24" s="572"/>
      <c r="G24" s="572"/>
      <c r="H24" s="572"/>
    </row>
    <row r="25" spans="2:8">
      <c r="B25" s="572"/>
      <c r="C25" s="572"/>
      <c r="D25" s="572"/>
      <c r="E25" s="572"/>
      <c r="F25" s="572"/>
      <c r="G25" s="572"/>
      <c r="H25" s="572"/>
    </row>
    <row r="61" spans="4:15">
      <c r="D61"/>
      <c r="E61" s="42"/>
      <c r="F61" s="42"/>
      <c r="G61" s="42"/>
      <c r="H61" s="42"/>
      <c r="I61"/>
      <c r="J61"/>
      <c r="K61"/>
      <c r="L61"/>
      <c r="M61"/>
      <c r="N61"/>
      <c r="O61"/>
    </row>
    <row r="62" spans="4:15">
      <c r="D62"/>
      <c r="E62" s="42"/>
      <c r="F62" s="42"/>
      <c r="G62" s="42"/>
      <c r="H62" s="42"/>
      <c r="I62"/>
      <c r="J62"/>
      <c r="K62"/>
      <c r="L62"/>
      <c r="M62"/>
      <c r="N62"/>
      <c r="O62"/>
    </row>
    <row r="63" spans="4:15">
      <c r="D63"/>
      <c r="E63" s="42"/>
      <c r="F63" s="42"/>
      <c r="G63" s="42"/>
      <c r="H63" s="42"/>
      <c r="I63"/>
      <c r="J63"/>
      <c r="K63"/>
      <c r="L63"/>
      <c r="M63"/>
      <c r="N63"/>
      <c r="O63"/>
    </row>
    <row r="64" spans="4:15">
      <c r="D64"/>
      <c r="E64" s="42"/>
      <c r="F64" s="42"/>
      <c r="G64" s="42"/>
      <c r="H64" s="42"/>
      <c r="I64"/>
      <c r="J64"/>
      <c r="K64"/>
      <c r="L64"/>
      <c r="M64"/>
      <c r="N64"/>
      <c r="O64"/>
    </row>
    <row r="65" spans="4:15">
      <c r="D65"/>
      <c r="E65" s="42"/>
      <c r="F65" s="42"/>
      <c r="G65" s="42"/>
      <c r="H65" s="42"/>
      <c r="I65"/>
      <c r="J65"/>
      <c r="K65"/>
      <c r="L65"/>
      <c r="M65"/>
      <c r="N65"/>
      <c r="O65"/>
    </row>
    <row r="66" spans="4:15">
      <c r="D66"/>
      <c r="E66" s="42"/>
      <c r="F66" s="42"/>
      <c r="G66" s="42"/>
      <c r="H66" s="42"/>
      <c r="I66"/>
      <c r="J66"/>
      <c r="K66"/>
      <c r="L66"/>
      <c r="M66"/>
      <c r="N66"/>
      <c r="O66"/>
    </row>
    <row r="67" spans="4:15">
      <c r="D67"/>
      <c r="E67" s="42"/>
      <c r="F67" s="42"/>
      <c r="G67" s="42"/>
      <c r="H67" s="42"/>
      <c r="I67"/>
      <c r="J67"/>
      <c r="K67"/>
      <c r="L67"/>
      <c r="M67"/>
      <c r="N67"/>
      <c r="O67"/>
    </row>
    <row r="68" spans="4:15">
      <c r="D68"/>
      <c r="E68" s="42"/>
      <c r="F68" s="42"/>
      <c r="G68" s="42"/>
      <c r="H68" s="42"/>
      <c r="I68"/>
      <c r="J68"/>
      <c r="K68"/>
      <c r="L68"/>
      <c r="M68"/>
      <c r="N68"/>
      <c r="O68"/>
    </row>
    <row r="69" spans="4:15">
      <c r="D69"/>
      <c r="E69" s="42"/>
      <c r="F69" s="42"/>
      <c r="G69" s="42"/>
      <c r="H69" s="42"/>
      <c r="I69"/>
      <c r="J69"/>
      <c r="K69"/>
      <c r="L69"/>
      <c r="M69"/>
      <c r="N69"/>
      <c r="O69"/>
    </row>
    <row r="70" spans="4:15">
      <c r="D70"/>
      <c r="E70" s="42"/>
      <c r="F70" s="42"/>
      <c r="G70" s="42"/>
      <c r="H70" s="42"/>
      <c r="I70"/>
      <c r="J70"/>
      <c r="K70"/>
      <c r="L70"/>
      <c r="M70"/>
      <c r="N70"/>
      <c r="O70"/>
    </row>
    <row r="71" spans="4:15">
      <c r="D71"/>
      <c r="E71" s="42"/>
      <c r="F71" s="42"/>
      <c r="G71" s="42"/>
      <c r="H71" s="42"/>
      <c r="I71"/>
      <c r="J71"/>
      <c r="K71"/>
      <c r="L71"/>
      <c r="M71"/>
      <c r="N71"/>
      <c r="O71"/>
    </row>
    <row r="72" spans="4:15">
      <c r="D72"/>
      <c r="E72" s="42"/>
      <c r="F72" s="42"/>
      <c r="G72" s="42"/>
      <c r="H72" s="42"/>
      <c r="I72"/>
      <c r="J72"/>
      <c r="K72"/>
      <c r="L72"/>
      <c r="M72"/>
      <c r="N72"/>
      <c r="O72"/>
    </row>
    <row r="73" spans="4:15">
      <c r="D73"/>
      <c r="E73" s="42"/>
      <c r="F73" s="42"/>
      <c r="G73" s="42"/>
      <c r="H73" s="42"/>
      <c r="I73"/>
      <c r="J73"/>
      <c r="K73"/>
      <c r="L73"/>
      <c r="M73"/>
      <c r="N73"/>
      <c r="O73"/>
    </row>
    <row r="74" spans="4:15">
      <c r="D74"/>
      <c r="E74" s="42"/>
      <c r="F74" s="42"/>
      <c r="G74" s="42"/>
      <c r="H74" s="42"/>
      <c r="I74"/>
      <c r="J74"/>
      <c r="K74"/>
      <c r="L74"/>
      <c r="M74"/>
      <c r="N74"/>
      <c r="O74"/>
    </row>
    <row r="75" spans="4:15">
      <c r="D75"/>
      <c r="E75" s="42"/>
      <c r="F75" s="42"/>
      <c r="G75" s="42"/>
      <c r="H75" s="42"/>
      <c r="I75"/>
      <c r="J75"/>
      <c r="K75"/>
      <c r="L75"/>
      <c r="M75"/>
      <c r="N75"/>
      <c r="O75"/>
    </row>
    <row r="76" spans="4:15">
      <c r="D76"/>
      <c r="E76" s="42"/>
      <c r="F76" s="42"/>
      <c r="G76" s="42"/>
      <c r="H76" s="42"/>
      <c r="I76"/>
      <c r="J76"/>
      <c r="K76"/>
      <c r="L76"/>
      <c r="M76"/>
      <c r="N76"/>
      <c r="O76"/>
    </row>
    <row r="77" spans="4:15">
      <c r="D77"/>
      <c r="E77" s="42"/>
      <c r="F77" s="42"/>
      <c r="G77" s="42"/>
      <c r="H77" s="42"/>
      <c r="I77"/>
      <c r="J77"/>
      <c r="K77"/>
      <c r="L77"/>
      <c r="M77"/>
      <c r="N77"/>
      <c r="O77"/>
    </row>
    <row r="78" spans="4:15">
      <c r="D78"/>
      <c r="E78" s="42"/>
      <c r="F78" s="42"/>
      <c r="G78" s="42"/>
      <c r="H78" s="42"/>
      <c r="I78"/>
      <c r="J78"/>
      <c r="K78"/>
      <c r="L78"/>
      <c r="M78"/>
      <c r="N78"/>
      <c r="O78"/>
    </row>
    <row r="79" spans="4:15">
      <c r="D79"/>
      <c r="E79"/>
      <c r="F79"/>
      <c r="G79"/>
      <c r="H79"/>
      <c r="I79"/>
      <c r="J79"/>
      <c r="K79"/>
      <c r="L79"/>
      <c r="M79"/>
      <c r="N79"/>
      <c r="O79"/>
    </row>
    <row r="80" spans="4:15">
      <c r="D80"/>
      <c r="E80"/>
      <c r="F80"/>
      <c r="G80"/>
      <c r="H80"/>
      <c r="I80"/>
      <c r="J80"/>
      <c r="K80"/>
      <c r="L80"/>
      <c r="M80"/>
      <c r="N80"/>
      <c r="O80"/>
    </row>
    <row r="81" spans="4:15">
      <c r="D81"/>
      <c r="E81"/>
      <c r="F81"/>
      <c r="G81"/>
      <c r="H81"/>
      <c r="I81"/>
      <c r="J81"/>
      <c r="K81"/>
      <c r="L81"/>
      <c r="M81"/>
      <c r="N81"/>
      <c r="O81"/>
    </row>
  </sheetData>
  <sheetProtection algorithmName="SHA-512" hashValue="z3OrK1Ua0aEZesW9wot6kzXzv9Qo6DO17pPM0OQSvbeRepmpXitttZJITFpnGeX3N8Q9AdyPu689DYIcKkykZA==" saltValue="mp/23yXV327GDMp2fEAT1w==" spinCount="100000" sheet="1" formatCells="0" formatColumns="0" formatRows="0" insertColumns="0" insertRows="0" insertHyperlinks="0" deleteColumns="0" deleteRows="0" sort="0" autoFilter="0" pivotTables="0"/>
  <mergeCells count="1">
    <mergeCell ref="B4:H25"/>
  </mergeCell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092921206163A54390E1D1551B249413" ma:contentTypeVersion="4" ma:contentTypeDescription="Create a new document." ma:contentTypeScope="" ma:versionID="bd8ac2fee22aef3f4b464f25a8d71854">
  <xsd:schema xmlns:xsd="http://www.w3.org/2001/XMLSchema" xmlns:xs="http://www.w3.org/2001/XMLSchema" xmlns:p="http://schemas.microsoft.com/office/2006/metadata/properties" xmlns:ns2="2854cd4e-e90f-4c7e-9ff2-8810d4d4ff5a" targetNamespace="http://schemas.microsoft.com/office/2006/metadata/properties" ma:root="true" ma:fieldsID="262a9880a214e3514ec59d9ee33578b0" ns2:_="">
    <xsd:import namespace="2854cd4e-e90f-4c7e-9ff2-8810d4d4ff5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854cd4e-e90f-4c7e-9ff2-8810d4d4ff5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5BA272F6-F402-4686-80D3-1E63E020F036}">
  <ds:schemaRefs>
    <ds:schemaRef ds:uri="http://schemas.microsoft.com/sharepoint/v3/contenttype/forms"/>
  </ds:schemaRefs>
</ds:datastoreItem>
</file>

<file path=customXml/itemProps2.xml><?xml version="1.0" encoding="utf-8"?>
<ds:datastoreItem xmlns:ds="http://schemas.openxmlformats.org/officeDocument/2006/customXml" ds:itemID="{E6B3958D-9374-406A-ADD2-8A548CC6397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854cd4e-e90f-4c7e-9ff2-8810d4d4ff5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2E38309D-F506-410D-AEBF-865C58BFA724}">
  <ds:schemaRefs>
    <ds:schemaRef ds:uri="http://schemas.openxmlformats.org/package/2006/metadata/core-properties"/>
    <ds:schemaRef ds:uri="http://purl.org/dc/elements/1.1/"/>
    <ds:schemaRef ds:uri="http://purl.org/dc/terms/"/>
    <ds:schemaRef ds:uri="http://purl.org/dc/dcmitype/"/>
    <ds:schemaRef ds:uri="http://schemas.microsoft.com/office/2006/documentManagement/types"/>
    <ds:schemaRef ds:uri="http://www.w3.org/XML/1998/namespace"/>
    <ds:schemaRef ds:uri="http://schemas.microsoft.com/office/2006/metadata/properties"/>
    <ds:schemaRef ds:uri="http://schemas.microsoft.com/office/infopath/2007/PartnerControls"/>
    <ds:schemaRef ds:uri="2854cd4e-e90f-4c7e-9ff2-8810d4d4ff5a"/>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Hojas de cálculo</vt:lpstr>
      </vt:variant>
      <vt:variant>
        <vt:i4>21</vt:i4>
      </vt:variant>
    </vt:vector>
  </HeadingPairs>
  <TitlesOfParts>
    <vt:vector size="21" baseType="lpstr">
      <vt:lpstr>Cover</vt:lpstr>
      <vt:lpstr>Index</vt:lpstr>
      <vt:lpstr>Main ESG targets</vt:lpstr>
      <vt:lpstr>ENVIRONMENT -&gt;</vt:lpstr>
      <vt:lpstr>Resources</vt:lpstr>
      <vt:lpstr>Climate change</vt:lpstr>
      <vt:lpstr>Biodiversity</vt:lpstr>
      <vt:lpstr>EU Taxonomy</vt:lpstr>
      <vt:lpstr>SOCIAL -&gt;</vt:lpstr>
      <vt:lpstr>Workforce</vt:lpstr>
      <vt:lpstr>Our people</vt:lpstr>
      <vt:lpstr>Value Chain</vt:lpstr>
      <vt:lpstr>Socio-economic contribution</vt:lpstr>
      <vt:lpstr>GOVERNANCE -&gt;</vt:lpstr>
      <vt:lpstr>BoD and Executive Committee</vt:lpstr>
      <vt:lpstr>Executive remuneration</vt:lpstr>
      <vt:lpstr>Business Ethics</vt:lpstr>
      <vt:lpstr>ANNEXES -&gt;</vt:lpstr>
      <vt:lpstr>Sustainability Ratings</vt:lpstr>
      <vt:lpstr>Policies &amp; Certifications</vt:lpstr>
      <vt:lpstr>Disclaimer</vt:lpstr>
    </vt:vector>
  </TitlesOfParts>
  <Manager/>
  <Company>Cellnex Telecom</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Cellnex ESG Key Figures 2022</dc:title>
  <dc:subject/>
  <dc:creator>andrea.suarez@cellnextelecom.com</dc:creator>
  <cp:keywords>ESG</cp:keywords>
  <dc:description/>
  <cp:lastModifiedBy>Serrahima Beltran, Marissa</cp:lastModifiedBy>
  <cp:revision>2</cp:revision>
  <dcterms:created xsi:type="dcterms:W3CDTF">2022-05-04T16:45:05Z</dcterms:created>
  <dcterms:modified xsi:type="dcterms:W3CDTF">2024-10-21T06:23:17Z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y fmtid="{D5CDD505-2E9C-101B-9397-08002B2CF9AE}" pid="4" name="ContentTypeId">
    <vt:lpwstr>0x010100092921206163A54390E1D1551B249413</vt:lpwstr>
  </property>
</Properties>
</file>