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C:\Users\asalagal\Desktop\"/>
    </mc:Choice>
  </mc:AlternateContent>
  <xr:revisionPtr revIDLastSave="0" documentId="13_ncr:1_{1E83318C-4E7C-4DE8-B0E1-EC5FBED8EEB0}" xr6:coauthVersionLast="45" xr6:coauthVersionMax="45" xr10:uidLastSave="{00000000-0000-0000-0000-000000000000}"/>
  <bookViews>
    <workbookView xWindow="-110" yWindow="-110" windowWidth="19420" windowHeight="10420" tabRatio="895" xr2:uid="{00000000-000D-0000-FFFF-FFFF00000000}"/>
  </bookViews>
  <sheets>
    <sheet name="Index" sheetId="91" r:id="rId1"/>
    <sheet name="CRYSTAL_PERSIST" sheetId="55" state="veryHidden" r:id="rId2"/>
    <sheet name="1.KPIs" sheetId="142" r:id="rId3"/>
    <sheet name="2.M&amp;A &amp; BTS Tracker" sheetId="143" r:id="rId4"/>
    <sheet name="3.P&amp;L" sheetId="114" r:id="rId5"/>
    <sheet name="3.1.P&amp;L by Country" sheetId="146" r:id="rId6"/>
    <sheet name="4.Balance Sheet" sheetId="124" r:id="rId7"/>
    <sheet name="5.Cash Flow " sheetId="129" r:id="rId8"/>
    <sheet name="6.Debt Structure" sheetId="130" r:id="rId9"/>
    <sheet name="7.Debt Instruments" sheetId="150" r:id="rId10"/>
    <sheet name="8.Corporate Structure" sheetId="155" r:id="rId11"/>
    <sheet name="9.Shareholders " sheetId="156" r:id="rId12"/>
    <sheet name="10. APMs Calculation"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0"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0"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0"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0"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0"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0"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0"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0"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0"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0"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0"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0"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0"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0"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0"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0"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0"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0"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0"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0"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0"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0"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0"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0"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0"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0"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0"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0"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0"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0" hidden="1">{#N/A,#N/A,FALSE,"Venta"}</definedName>
    <definedName name="________R" localSheetId="11" hidden="1">{#N/A,#N/A,FALSE,"Venta"}</definedName>
    <definedName name="________R" hidden="1">{#N/A,#N/A,FALSE,"Venta"}</definedName>
    <definedName name="_______f" localSheetId="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0" hidden="1">{#N/A,#N/A,FALSE,"Venta"}</definedName>
    <definedName name="_______f" localSheetId="11" hidden="1">{#N/A,#N/A,FALSE,"Venta"}</definedName>
    <definedName name="_______f" hidden="1">{#N/A,#N/A,FALSE,"Venta"}</definedName>
    <definedName name="_______R" localSheetId="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0" hidden="1">{#N/A,#N/A,FALSE,"Venta"}</definedName>
    <definedName name="_______R" localSheetId="11" hidden="1">{#N/A,#N/A,FALSE,"Venta"}</definedName>
    <definedName name="_______R" hidden="1">{#N/A,#N/A,FALSE,"Venta"}</definedName>
    <definedName name="______f" localSheetId="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0"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0" hidden="1">{#N/A,#N/A,FALSE,"Venta"}</definedName>
    <definedName name="______R" localSheetId="11" hidden="1">{#N/A,#N/A,FALSE,"Venta"}</definedName>
    <definedName name="______R" hidden="1">{#N/A,#N/A,FALSE,"Venta"}</definedName>
    <definedName name="_____f" localSheetId="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0"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0" hidden="1">{#N/A,#N/A,FALSE,"Venta"}</definedName>
    <definedName name="_____R" localSheetId="11" hidden="1">{#N/A,#N/A,FALSE,"Venta"}</definedName>
    <definedName name="_____R" hidden="1">{#N/A,#N/A,FALSE,"Venta"}</definedName>
    <definedName name="____f" localSheetId="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0"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0"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0"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0"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0" hidden="1">#REF!</definedName>
    <definedName name="_1__123Graph_BGrßfico_10C" localSheetId="11"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localSheetId="10" hidden="1">[3]ICATU!#REF!</definedName>
    <definedName name="_12_0__123Grap" localSheetId="11"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0" hidden="1">#REF!</definedName>
    <definedName name="_13__123Graph_BGrßfico_10C" localSheetId="11"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3" hidden="1">{"Line Efficiency",#N/A,FALSE,"Benchmarking"}</definedName>
    <definedName name="_g4" localSheetId="5" hidden="1">{"Line Efficiency",#N/A,FALSE,"Benchmarking"}</definedName>
    <definedName name="_g4" localSheetId="10"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10"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3" hidden="1">#REF!</definedName>
    <definedName name="_GSRATESR_1" localSheetId="10" hidden="1">#REF!</definedName>
    <definedName name="_GSRATESR_1" localSheetId="11" hidden="1">#REF!</definedName>
    <definedName name="_GSRATESR_1" hidden="1">#REF!</definedName>
    <definedName name="_GSRATESR_2" localSheetId="3" hidden="1">#REF!</definedName>
    <definedName name="_GSRATESR_2" localSheetId="10" hidden="1">#REF!</definedName>
    <definedName name="_GSRATESR_2" localSheetId="11" hidden="1">#REF!</definedName>
    <definedName name="_GSRATESR_2" hidden="1">#REF!</definedName>
    <definedName name="_GSRATESR_3" localSheetId="3" hidden="1">#REF!</definedName>
    <definedName name="_GSRATESR_3" localSheetId="10" hidden="1">#REF!</definedName>
    <definedName name="_GSRATESR_3" localSheetId="11" hidden="1">#REF!</definedName>
    <definedName name="_GSRATESR_3" hidden="1">#REF!</definedName>
    <definedName name="_i" localSheetId="3" hidden="1">#REF!</definedName>
    <definedName name="_i" localSheetId="10" hidden="1">#REF!</definedName>
    <definedName name="_i" localSheetId="11"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hidden="1">#REF!</definedName>
    <definedName name="_mcm2" localSheetId="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0" hidden="1">{#N/A,#N/A,FALSE,"Venta"}</definedName>
    <definedName name="_R" localSheetId="11" hidden="1">{#N/A,#N/A,FALSE,"Venta"}</definedName>
    <definedName name="_R" hidden="1">{#N/A,#N/A,FALSE,"Venta"}</definedName>
    <definedName name="_Regression_Out" localSheetId="3" hidden="1">#REF!</definedName>
    <definedName name="_Regression_Out" localSheetId="10" hidden="1">#REF!</definedName>
    <definedName name="_Regression_Out" localSheetId="11" hidden="1">#REF!</definedName>
    <definedName name="_Regression_Out" hidden="1">#REF!</definedName>
    <definedName name="_Regression_X" localSheetId="3" hidden="1">#REF!</definedName>
    <definedName name="_Regression_X" localSheetId="10" hidden="1">#REF!</definedName>
    <definedName name="_Regression_X" localSheetId="11" hidden="1">#REF!</definedName>
    <definedName name="_Regression_X" hidden="1">#REF!</definedName>
    <definedName name="_Regression_Y" localSheetId="3" hidden="1">#REF!</definedName>
    <definedName name="_Regression_Y" localSheetId="10" hidden="1">#REF!</definedName>
    <definedName name="_Regression_Y" localSheetId="11"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localSheetId="11"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localSheetId="11"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0" hidden="1">#REF!</definedName>
    <definedName name="_Table2_In2" localSheetId="11"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0" hidden="1">#REF!</definedName>
    <definedName name="_Table2_Out" localSheetId="11" hidden="1">#REF!</definedName>
    <definedName name="_Table2_Out" hidden="1">#REF!</definedName>
    <definedName name="_Table2_Out_" localSheetId="3" hidden="1">#REF!</definedName>
    <definedName name="_Table2_Out_" localSheetId="10" hidden="1">#REF!</definedName>
    <definedName name="_Table2_Out_" localSheetId="11"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0" hidden="1">#REF!</definedName>
    <definedName name="_Table3_In2" localSheetId="11" hidden="1">#REF!</definedName>
    <definedName name="_Table3_In2" hidden="1">#REF!</definedName>
    <definedName name="_x4" localSheetId="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0" hidden="1">#REF!</definedName>
    <definedName name="ACwvu.ACC." localSheetId="11"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0" hidden="1">#REF!</definedName>
    <definedName name="ACwvu.AFAC." localSheetId="11" hidden="1">#REF!</definedName>
    <definedName name="ACwvu.AFAC." hidden="1">#REF!</definedName>
    <definedName name="ACwvu.CE_BF_AG." localSheetId="3" hidden="1">#REF!</definedName>
    <definedName name="ACwvu.CE_BF_AG." localSheetId="10" hidden="1">#REF!</definedName>
    <definedName name="ACwvu.CE_BF_AG." localSheetId="11" hidden="1">#REF!</definedName>
    <definedName name="ACwvu.CE_BF_AG." hidden="1">#REF!</definedName>
    <definedName name="ACwvu.CE_BF_MGD." localSheetId="3" hidden="1">#REF!</definedName>
    <definedName name="ACwvu.CE_BF_MGD." localSheetId="10" hidden="1">#REF!</definedName>
    <definedName name="ACwvu.CE_BF_MGD." localSheetId="11" hidden="1">#REF!</definedName>
    <definedName name="ACwvu.CE_BF_MGD." hidden="1">#REF!</definedName>
    <definedName name="ACwvu.CE_BF_RICLASS." localSheetId="3" hidden="1">#REF!</definedName>
    <definedName name="ACwvu.CE_BF_RICLASS." localSheetId="10" hidden="1">#REF!</definedName>
    <definedName name="ACwvu.CE_BF_RICLASS." localSheetId="11"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0" hidden="1">#REF!</definedName>
    <definedName name="ACwvu.ELIMLUCRO." localSheetId="11"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0" hidden="1">#REF!</definedName>
    <definedName name="ACwvu.ESTOQUES." localSheetId="11" hidden="1">#REF!</definedName>
    <definedName name="ACwvu.ESTOQUES." hidden="1">#REF!</definedName>
    <definedName name="ACwvu.Extracommissioni." localSheetId="3" hidden="1">#REF!</definedName>
    <definedName name="ACwvu.Extracommissioni." localSheetId="10" hidden="1">#REF!</definedName>
    <definedName name="ACwvu.Extracommissioni." localSheetId="11"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0" hidden="1">#REF!</definedName>
    <definedName name="ACwvu.Fabio." localSheetId="11" hidden="1">#REF!</definedName>
    <definedName name="ACwvu.Fabio." hidden="1">#REF!</definedName>
    <definedName name="ACwvu.FASE1_BUDGET." localSheetId="3" hidden="1">#REF!</definedName>
    <definedName name="ACwvu.FASE1_BUDGET." localSheetId="10" hidden="1">#REF!</definedName>
    <definedName name="ACwvu.FASE1_BUDGET." localSheetId="11" hidden="1">#REF!</definedName>
    <definedName name="ACwvu.FASE1_BUDGET." hidden="1">#REF!</definedName>
    <definedName name="ACwvu.FASE1_PREC." localSheetId="3" hidden="1">#REF!</definedName>
    <definedName name="ACwvu.FASE1_PREC." localSheetId="10" hidden="1">#REF!</definedName>
    <definedName name="ACwvu.FASE1_PREC." localSheetId="11" hidden="1">#REF!</definedName>
    <definedName name="ACwvu.FASE1_PREC." hidden="1">#REF!</definedName>
    <definedName name="ACwvu.FASE1_REVBUDGET." localSheetId="3" hidden="1">#REF!</definedName>
    <definedName name="ACwvu.FASE1_REVBUDGET." localSheetId="10" hidden="1">#REF!</definedName>
    <definedName name="ACwvu.FASE1_REVBUDGET." localSheetId="11" hidden="1">#REF!</definedName>
    <definedName name="ACwvu.FASE1_REVBUDGET." hidden="1">#REF!</definedName>
    <definedName name="ACwvu.FASE2_BUDGET." localSheetId="3" hidden="1">#REF!</definedName>
    <definedName name="ACwvu.FASE2_BUDGET." localSheetId="10" hidden="1">#REF!</definedName>
    <definedName name="ACwvu.FASE2_BUDGET." localSheetId="11" hidden="1">#REF!</definedName>
    <definedName name="ACwvu.FASE2_BUDGET." hidden="1">#REF!</definedName>
    <definedName name="ACwvu.FASE2_PREC." localSheetId="3" hidden="1">#REF!</definedName>
    <definedName name="ACwvu.FASE2_PREC." localSheetId="10" hidden="1">#REF!</definedName>
    <definedName name="ACwvu.FASE2_PREC." localSheetId="11" hidden="1">#REF!</definedName>
    <definedName name="ACwvu.FASE2_PREC." hidden="1">#REF!</definedName>
    <definedName name="ACwvu.FASE2_REVBUDGET." localSheetId="3" hidden="1">#REF!</definedName>
    <definedName name="ACwvu.FASE2_REVBUDGET." localSheetId="10" hidden="1">#REF!</definedName>
    <definedName name="ACwvu.FASE2_REVBUDGET." localSheetId="11" hidden="1">#REF!</definedName>
    <definedName name="ACwvu.FASE2_REVBUDGET." hidden="1">#REF!</definedName>
    <definedName name="ACwvu.FASE3_BUDGET." localSheetId="3" hidden="1">#REF!</definedName>
    <definedName name="ACwvu.FASE3_BUDGET." localSheetId="10" hidden="1">#REF!</definedName>
    <definedName name="ACwvu.FASE3_BUDGET." localSheetId="11" hidden="1">#REF!</definedName>
    <definedName name="ACwvu.FASE3_BUDGET." hidden="1">#REF!</definedName>
    <definedName name="ACwvu.FASE3_PREC." localSheetId="3" hidden="1">#REF!</definedName>
    <definedName name="ACwvu.FASE3_PREC." localSheetId="10" hidden="1">#REF!</definedName>
    <definedName name="ACwvu.FASE3_PREC." localSheetId="11" hidden="1">#REF!</definedName>
    <definedName name="ACwvu.FASE3_PREC." hidden="1">#REF!</definedName>
    <definedName name="ACwvu.FASE3_REVBUDGET." localSheetId="3" hidden="1">#REF!</definedName>
    <definedName name="ACwvu.FASE3_REVBUDGET." localSheetId="10" hidden="1">#REF!</definedName>
    <definedName name="ACwvu.FASE3_REVBUDGET." localSheetId="11" hidden="1">#REF!</definedName>
    <definedName name="ACwvu.FASE3_REVBUDGET." hidden="1">#REF!</definedName>
    <definedName name="ACwvu.FASE4_BUDGET." localSheetId="3" hidden="1">#REF!</definedName>
    <definedName name="ACwvu.FASE4_BUDGET." localSheetId="10" hidden="1">#REF!</definedName>
    <definedName name="ACwvu.FASE4_BUDGET." localSheetId="11" hidden="1">#REF!</definedName>
    <definedName name="ACwvu.FASE4_BUDGET." hidden="1">#REF!</definedName>
    <definedName name="ACwvu.FASE4_PREC." localSheetId="3" hidden="1">#REF!</definedName>
    <definedName name="ACwvu.FASE4_PREC." localSheetId="10" hidden="1">#REF!</definedName>
    <definedName name="ACwvu.FASE4_PREC." localSheetId="11" hidden="1">#REF!</definedName>
    <definedName name="ACwvu.FASE4_PREC." hidden="1">#REF!</definedName>
    <definedName name="ACwvu.FASE4_REVBUDGET." localSheetId="3" hidden="1">#REF!</definedName>
    <definedName name="ACwvu.FASE4_REVBUDGET." localSheetId="10" hidden="1">#REF!</definedName>
    <definedName name="ACwvu.FASE4_REVBUDGET." localSheetId="11" hidden="1">#REF!</definedName>
    <definedName name="ACwvu.FASE4_REVBUDGET." hidden="1">#REF!</definedName>
    <definedName name="ACwvu.FASI_RIEPILOGO_BUDGET." localSheetId="3" hidden="1">#REF!</definedName>
    <definedName name="ACwvu.FASI_RIEPILOGO_BUDGET." localSheetId="10" hidden="1">#REF!</definedName>
    <definedName name="ACwvu.FASI_RIEPILOGO_BUDGET." localSheetId="11" hidden="1">#REF!</definedName>
    <definedName name="ACwvu.FASI_RIEPILOGO_BUDGET." hidden="1">#REF!</definedName>
    <definedName name="ACwvu.FASI_RIEPILOGO_PREC." localSheetId="3" hidden="1">#REF!</definedName>
    <definedName name="ACwvu.FASI_RIEPILOGO_PREC." localSheetId="10" hidden="1">#REF!</definedName>
    <definedName name="ACwvu.FASI_RIEPILOGO_PREC." localSheetId="11" hidden="1">#REF!</definedName>
    <definedName name="ACwvu.FASI_RIEPILOGO_PREC." hidden="1">#REF!</definedName>
    <definedName name="ACwvu.FASI_RIEPILOGO_REVBUDGET." localSheetId="3" hidden="1">#REF!</definedName>
    <definedName name="ACwvu.FASI_RIEPILOGO_REVBUDGET." localSheetId="10" hidden="1">#REF!</definedName>
    <definedName name="ACwvu.FASI_RIEPILOGO_REVBUDGET." localSheetId="11" hidden="1">#REF!</definedName>
    <definedName name="ACwvu.FASI_RIEPILOGO_REVBUDGET." hidden="1">#REF!</definedName>
    <definedName name="ACwvu.IMPOSTE_BF." localSheetId="3" hidden="1">#REF!</definedName>
    <definedName name="ACwvu.IMPOSTE_BF." localSheetId="10" hidden="1">#REF!</definedName>
    <definedName name="ACwvu.IMPOSTE_BF." localSheetId="11" hidden="1">#REF!</definedName>
    <definedName name="ACwvu.IMPOSTE_BF." hidden="1">#REF!</definedName>
    <definedName name="ACwvu.inputs._.raw._.data." localSheetId="3" hidden="1">[5]Input!#REF!</definedName>
    <definedName name="ACwvu.inputs._.raw._.data." localSheetId="10" hidden="1">[5]Input!#REF!</definedName>
    <definedName name="ACwvu.inputs._.raw._.data." localSheetId="11"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0" hidden="1">#REF!</definedName>
    <definedName name="ACwvu.LPERDAS." localSheetId="11" hidden="1">#REF!</definedName>
    <definedName name="ACwvu.LPERDAS." hidden="1">#REF!</definedName>
    <definedName name="ACwvu.PREC_CE_BF_AREE_GEST." localSheetId="3" hidden="1">#REF!</definedName>
    <definedName name="ACwvu.PREC_CE_BF_AREE_GEST." localSheetId="10" hidden="1">#REF!</definedName>
    <definedName name="ACwvu.PREC_CE_BF_AREE_GEST." localSheetId="11" hidden="1">#REF!</definedName>
    <definedName name="ACwvu.PREC_CE_BF_AREE_GEST." hidden="1">#REF!</definedName>
    <definedName name="ACwvu.PREC_CE_BF_MGD." localSheetId="3" hidden="1">#REF!</definedName>
    <definedName name="ACwvu.PREC_CE_BF_MGD." localSheetId="10" hidden="1">#REF!</definedName>
    <definedName name="ACwvu.PREC_CE_BF_MGD." localSheetId="11" hidden="1">#REF!</definedName>
    <definedName name="ACwvu.PREC_CE_BF_MGD." hidden="1">#REF!</definedName>
    <definedName name="ACwvu.PREC_CE_BF_UTILE." localSheetId="3" hidden="1">#REF!</definedName>
    <definedName name="ACwvu.PREC_CE_BF_UTILE." localSheetId="10" hidden="1">#REF!</definedName>
    <definedName name="ACwvu.PREC_CE_BF_UTILE." localSheetId="11" hidden="1">#REF!</definedName>
    <definedName name="ACwvu.PREC_CE_BF_UTILE." hidden="1">#REF!</definedName>
    <definedName name="ACwvu.RACC_IMP." localSheetId="3" hidden="1">#REF!</definedName>
    <definedName name="ACwvu.RACC_IMP." localSheetId="10" hidden="1">#REF!</definedName>
    <definedName name="ACwvu.RACC_IMP." localSheetId="11"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0" hidden="1">#REF!</definedName>
    <definedName name="ACwvu.RES432." localSheetId="11" hidden="1">#REF!</definedName>
    <definedName name="ACwvu.RES432." hidden="1">#REF!</definedName>
    <definedName name="ACwvu.REV_DIV." localSheetId="3" hidden="1">#REF!</definedName>
    <definedName name="ACwvu.REV_DIV." localSheetId="10" hidden="1">#REF!</definedName>
    <definedName name="ACwvu.REV_DIV." localSheetId="11" hidden="1">#REF!</definedName>
    <definedName name="ACwvu.REV_DIV." hidden="1">#REF!</definedName>
    <definedName name="ACwvu.RIEPILOGOFASI_BUDGET." localSheetId="3" hidden="1">#REF!</definedName>
    <definedName name="ACwvu.RIEPILOGOFASI_BUDGET." localSheetId="10" hidden="1">#REF!</definedName>
    <definedName name="ACwvu.RIEPILOGOFASI_BUDGET." localSheetId="11" hidden="1">#REF!</definedName>
    <definedName name="ACwvu.RIEPILOGOFASI_BUDGET." hidden="1">#REF!</definedName>
    <definedName name="ACwvu.Servizi_bancari." localSheetId="3" hidden="1">#REF!</definedName>
    <definedName name="ACwvu.Servizi_bancari." localSheetId="10" hidden="1">#REF!</definedName>
    <definedName name="ACwvu.Servizi_bancari." localSheetId="11" hidden="1">#REF!</definedName>
    <definedName name="ACwvu.Servizi_bancari." hidden="1">#REF!</definedName>
    <definedName name="ACwvu.Servizi_finanziari." localSheetId="3" hidden="1">#REF!</definedName>
    <definedName name="ACwvu.Servizi_finanziari." localSheetId="10" hidden="1">#REF!</definedName>
    <definedName name="ACwvu.Servizi_finanziari." localSheetId="11"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0" hidden="1">#REF!</definedName>
    <definedName name="ACwvu.VERLUCRO." localSheetId="11"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7">'5.Cash Flow '!$A$1:$P$74</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0" hidden="1">#REF!</definedName>
    <definedName name="AS2TickmarkLS" localSheetId="11"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0" hidden="1">#REF!</definedName>
    <definedName name="ASGREQHÑY3" localSheetId="11"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0" hidden="1">#REF!</definedName>
    <definedName name="ASRRYJHEYRMT" localSheetId="11"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localSheetId="10" hidden="1">'[7]Resumo (x) Contab. '!#REF!</definedName>
    <definedName name="az" localSheetId="11"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0"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10"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localSheetId="10" hidden="1">'[8]Brazil Sovereign'!#REF!</definedName>
    <definedName name="BLPH1" localSheetId="11"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localSheetId="10" hidden="1">[10]Datos!$G$4</definedName>
    <definedName name="BLPH10001" hidden="1">[11]Datos!$G$4</definedName>
    <definedName name="BLPH10002" localSheetId="2" hidden="1">[11]Datos!$O$4</definedName>
    <definedName name="BLPH10002" localSheetId="3" hidden="1">[10]Datos!$O$4</definedName>
    <definedName name="BLPH10002" localSheetId="10" hidden="1">[10]Datos!$O$4</definedName>
    <definedName name="BLPH10002" hidden="1">[11]Datos!$O$4</definedName>
    <definedName name="BLPH10003" localSheetId="2" hidden="1">[11]Datos!$E$4</definedName>
    <definedName name="BLPH10003" localSheetId="3" hidden="1">[10]Datos!$E$4</definedName>
    <definedName name="BLPH10003" localSheetId="10" hidden="1">[10]Datos!$E$4</definedName>
    <definedName name="BLPH10003" hidden="1">[11]Datos!$E$4</definedName>
    <definedName name="BLPH10004" localSheetId="2" hidden="1">[11]Datos!$M$4</definedName>
    <definedName name="BLPH10004" localSheetId="3" hidden="1">[10]Datos!$M$4</definedName>
    <definedName name="BLPH10004" localSheetId="10" hidden="1">[10]Datos!$M$4</definedName>
    <definedName name="BLPH10004" hidden="1">[11]Datos!$M$4</definedName>
    <definedName name="BLPH10005" localSheetId="2" hidden="1">[11]Datos!$A$4</definedName>
    <definedName name="BLPH10005" localSheetId="3" hidden="1">[10]Datos!$A$4</definedName>
    <definedName name="BLPH10005" localSheetId="10" hidden="1">[10]Datos!$A$4</definedName>
    <definedName name="BLPH10005" hidden="1">[11]Datos!$A$4</definedName>
    <definedName name="BLPH10006" localSheetId="2" hidden="1">[11]Datos!$C$4</definedName>
    <definedName name="BLPH10006" localSheetId="3" hidden="1">[10]Datos!$C$4</definedName>
    <definedName name="BLPH10006" localSheetId="10" hidden="1">[10]Datos!$C$4</definedName>
    <definedName name="BLPH10006" hidden="1">[11]Datos!$C$4</definedName>
    <definedName name="BLPH10007" localSheetId="2" hidden="1">[11]Datos!$K$4</definedName>
    <definedName name="BLPH10007" localSheetId="3" hidden="1">[10]Datos!$K$4</definedName>
    <definedName name="BLPH10007" localSheetId="10" hidden="1">[10]Datos!$K$4</definedName>
    <definedName name="BLPH10007" hidden="1">[11]Datos!$K$4</definedName>
    <definedName name="BLPH10008" localSheetId="2" hidden="1">[11]Datos!$I$4</definedName>
    <definedName name="BLPH10008" localSheetId="3" hidden="1">[10]Datos!$I$4</definedName>
    <definedName name="BLPH10008" localSheetId="10" hidden="1">[10]Datos!$I$4</definedName>
    <definedName name="BLPH10008" hidden="1">[11]Datos!$I$4</definedName>
    <definedName name="BLPH10009" localSheetId="2" hidden="1">[11]Datos!$S$4</definedName>
    <definedName name="BLPH10009" localSheetId="3" hidden="1">[10]Datos!$S$4</definedName>
    <definedName name="BLPH10009" localSheetId="10"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localSheetId="10"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0" hidden="1">#REF!</definedName>
    <definedName name="BLPH2" localSheetId="11"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0" hidden="1">#REF!</definedName>
    <definedName name="BLPH3" localSheetId="11"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0" hidden="1">#REF!</definedName>
    <definedName name="BLPH4" localSheetId="11"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0" hidden="1">#REF!</definedName>
    <definedName name="BLPH5" localSheetId="11"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0" hidden="1">#REF!</definedName>
    <definedName name="BLPH6" localSheetId="11"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0" hidden="1">#REF!</definedName>
    <definedName name="BLPH7" localSheetId="11"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0" hidden="1">#REF!</definedName>
    <definedName name="BLPH8" localSheetId="11"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10"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10"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10"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0" hidden="1">{"PARTE1",#N/A,FALSE,"Plan1"}</definedName>
    <definedName name="cccccc" localSheetId="11" hidden="1">{"PARTE1",#N/A,FALSE,"Plan1"}</definedName>
    <definedName name="cccccc" hidden="1">{"PARTE1",#N/A,FALSE,"Plan1"}</definedName>
    <definedName name="cdb" localSheetId="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0"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0" hidden="1">#REF!</definedName>
    <definedName name="cONTRACT" localSheetId="11"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3" hidden="1">#REF!</definedName>
    <definedName name="Cwvu.CE_BF_AG." localSheetId="10" hidden="1">#REF!</definedName>
    <definedName name="Cwvu.CE_BF_AG." localSheetId="11" hidden="1">#REF!</definedName>
    <definedName name="Cwvu.CE_BF_AG." hidden="1">#REF!</definedName>
    <definedName name="Cwvu.CE_BF_MGD." localSheetId="3" hidden="1">#REF!</definedName>
    <definedName name="Cwvu.CE_BF_MGD." localSheetId="10" hidden="1">#REF!</definedName>
    <definedName name="Cwvu.CE_BF_MGD." localSheetId="11" hidden="1">#REF!</definedName>
    <definedName name="Cwvu.CE_BF_MGD." hidden="1">#REF!</definedName>
    <definedName name="Cwvu.CE_BF_UTILE." localSheetId="3" hidden="1">#REF!</definedName>
    <definedName name="Cwvu.CE_BF_UTILE." localSheetId="10" hidden="1">#REF!</definedName>
    <definedName name="Cwvu.CE_BF_UTILE." localSheetId="11" hidden="1">#REF!</definedName>
    <definedName name="Cwvu.CE_BF_UTILE." hidden="1">#REF!</definedName>
    <definedName name="Cwvu.FASE1_BUDGET." localSheetId="3" hidden="1">#REF!</definedName>
    <definedName name="Cwvu.FASE1_BUDGET." localSheetId="10" hidden="1">#REF!</definedName>
    <definedName name="Cwvu.FASE1_BUDGET." localSheetId="11" hidden="1">#REF!</definedName>
    <definedName name="Cwvu.FASE1_BUDGET." hidden="1">#REF!</definedName>
    <definedName name="Cwvu.FASE1_REVBUDGET." localSheetId="3" hidden="1">#REF!</definedName>
    <definedName name="Cwvu.FASE1_REVBUDGET." localSheetId="10" hidden="1">#REF!</definedName>
    <definedName name="Cwvu.FASE1_REVBUDGET." localSheetId="11" hidden="1">#REF!</definedName>
    <definedName name="Cwvu.FASE1_REVBUDGET." hidden="1">#REF!</definedName>
    <definedName name="Cwvu.FASE2_BUDGET." localSheetId="3" hidden="1">#REF!</definedName>
    <definedName name="Cwvu.FASE2_BUDGET." localSheetId="10" hidden="1">#REF!</definedName>
    <definedName name="Cwvu.FASE2_BUDGET." localSheetId="11" hidden="1">#REF!</definedName>
    <definedName name="Cwvu.FASE2_BUDGET." hidden="1">#REF!</definedName>
    <definedName name="Cwvu.FASE2_REVBUDGET." localSheetId="3" hidden="1">#REF!</definedName>
    <definedName name="Cwvu.FASE2_REVBUDGET." localSheetId="10" hidden="1">#REF!</definedName>
    <definedName name="Cwvu.FASE2_REVBUDGET." localSheetId="11" hidden="1">#REF!</definedName>
    <definedName name="Cwvu.FASE2_REVBUDGET." hidden="1">#REF!</definedName>
    <definedName name="Cwvu.FASE3_BUDGET." localSheetId="3" hidden="1">#REF!</definedName>
    <definedName name="Cwvu.FASE3_BUDGET." localSheetId="10" hidden="1">#REF!</definedName>
    <definedName name="Cwvu.FASE3_BUDGET." localSheetId="11" hidden="1">#REF!</definedName>
    <definedName name="Cwvu.FASE3_BUDGET." hidden="1">#REF!</definedName>
    <definedName name="Cwvu.FASE3_REVBUDGET." localSheetId="3" hidden="1">#REF!</definedName>
    <definedName name="Cwvu.FASE3_REVBUDGET." localSheetId="10" hidden="1">#REF!</definedName>
    <definedName name="Cwvu.FASE3_REVBUDGET." localSheetId="11" hidden="1">#REF!</definedName>
    <definedName name="Cwvu.FASE3_REVBUDGET." hidden="1">#REF!</definedName>
    <definedName name="Cwvu.FASE4_BUDGET." localSheetId="3" hidden="1">#REF!</definedName>
    <definedName name="Cwvu.FASE4_BUDGET." localSheetId="10" hidden="1">#REF!</definedName>
    <definedName name="Cwvu.FASE4_BUDGET." localSheetId="11" hidden="1">#REF!</definedName>
    <definedName name="Cwvu.FASE4_BUDGET." hidden="1">#REF!</definedName>
    <definedName name="Cwvu.FASE4_REVBUDGET." localSheetId="3" hidden="1">#REF!</definedName>
    <definedName name="Cwvu.FASE4_REVBUDGET." localSheetId="10" hidden="1">#REF!</definedName>
    <definedName name="Cwvu.FASE4_REVBUDGET." localSheetId="11" hidden="1">#REF!</definedName>
    <definedName name="Cwvu.FASE4_REVBUDGET." hidden="1">#REF!</definedName>
    <definedName name="Cwvu.FASI_RIEPILOGO_BUDGET." localSheetId="3" hidden="1">#REF!</definedName>
    <definedName name="Cwvu.FASI_RIEPILOGO_BUDGET." localSheetId="10" hidden="1">#REF!</definedName>
    <definedName name="Cwvu.FASI_RIEPILOGO_BUDGET." localSheetId="11" hidden="1">#REF!</definedName>
    <definedName name="Cwvu.FASI_RIEPILOGO_BUDGET." hidden="1">#REF!</definedName>
    <definedName name="Cwvu.FASI_RIEPILOGO_REVBUDGET." localSheetId="3" hidden="1">#REF!</definedName>
    <definedName name="Cwvu.FASI_RIEPILOGO_REVBUDGET." localSheetId="10" hidden="1">#REF!</definedName>
    <definedName name="Cwvu.FASI_RIEPILOGO_REVBUDGET." localSheetId="11" hidden="1">#REF!</definedName>
    <definedName name="Cwvu.FASI_RIEPILOGO_REVBUDGET." hidden="1">#REF!</definedName>
    <definedName name="Cwvu.IMPOSTE_BF." localSheetId="3" hidden="1">#REF!</definedName>
    <definedName name="Cwvu.IMPOSTE_BF." localSheetId="10" hidden="1">#REF!</definedName>
    <definedName name="Cwvu.IMPOSTE_BF." localSheetId="11" hidden="1">#REF!</definedName>
    <definedName name="Cwvu.IMPOSTE_BF." hidden="1">#REF!</definedName>
    <definedName name="Cwvu.RACC_IMP." localSheetId="3" hidden="1">#REF!</definedName>
    <definedName name="Cwvu.RACC_IMP." localSheetId="10" hidden="1">#REF!</definedName>
    <definedName name="Cwvu.RACC_IMP." localSheetId="11" hidden="1">#REF!</definedName>
    <definedName name="Cwvu.RACC_IMP." hidden="1">#REF!</definedName>
    <definedName name="Cwvu.REV_DIV." localSheetId="3" hidden="1">#REF!</definedName>
    <definedName name="Cwvu.REV_DIV." localSheetId="10" hidden="1">#REF!</definedName>
    <definedName name="Cwvu.REV_DIV." localSheetId="11" hidden="1">#REF!</definedName>
    <definedName name="Cwvu.REV_DIV." hidden="1">#REF!</definedName>
    <definedName name="CXXX" localSheetId="3" hidden="1">#REF!</definedName>
    <definedName name="CXXX" localSheetId="10" hidden="1">#REF!</definedName>
    <definedName name="CXXX" localSheetId="11" hidden="1">#REF!</definedName>
    <definedName name="CXXX" hidden="1">#REF!</definedName>
    <definedName name="d" localSheetId="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localSheetId="10" hidden="1">'[14]DIV INC'!#REF!</definedName>
    <definedName name="DivFpb" localSheetId="11"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0"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0" hidden="1">#REF!</definedName>
    <definedName name="DXNGBKGN" localSheetId="11" hidden="1">#REF!</definedName>
    <definedName name="DXNGBKGN" hidden="1">#REF!</definedName>
    <definedName name="dyugs" localSheetId="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0"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0" hidden="1">#REF!</definedName>
    <definedName name="EBASREGW" localSheetId="11"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0"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0" hidden="1">#REF!</definedName>
    <definedName name="fjjashfja" localSheetId="11" hidden="1">#REF!</definedName>
    <definedName name="fjjashfja" hidden="1">#REF!</definedName>
    <definedName name="FLUJOS.PÁG.113" localSheetId="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0"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0" hidden="1">{#N/A,#N/A,FALSE,"Venta"}</definedName>
    <definedName name="GAF" localSheetId="11" hidden="1">{#N/A,#N/A,FALSE,"Venta"}</definedName>
    <definedName name="GAF" hidden="1">{#N/A,#N/A,FALSE,"Venta"}</definedName>
    <definedName name="Gastos" localSheetId="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0"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3" hidden="1">{0,0,0,0;0,0,0,0;0,0,0,0;0,0,0,0;0,0,0,0;0,0,0,0}</definedName>
    <definedName name="ggg" localSheetId="5" hidden="1">{0,0,0,0;0,0,0,0;0,0,0,0;0,0,0,0;0,0,0,0;0,0,0,0}</definedName>
    <definedName name="ggg" localSheetId="10"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0" hidden="1">#REF!</definedName>
    <definedName name="GWSGWETH" localSheetId="11" hidden="1">#REF!</definedName>
    <definedName name="GWSGWETH" hidden="1">#REF!</definedName>
    <definedName name="h" localSheetId="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0" hidden="1">#REF!</definedName>
    <definedName name="HI" localSheetId="11"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0" hidden="1">#REF!</definedName>
    <definedName name="hn.YearLabel" localSheetId="11" hidden="1">#REF!</definedName>
    <definedName name="hn.YearLabel" hidden="1">#REF!</definedName>
    <definedName name="hola" localSheetId="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10"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0" hidden="1">#REF!</definedName>
    <definedName name="IJFLUYF" localSheetId="11"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3" hidden="1">{#N/A,#N/A,FALSE,"Venta"}</definedName>
    <definedName name="Inversiones" localSheetId="5" hidden="1">{#N/A,#N/A,FALSE,"Venta"}</definedName>
    <definedName name="Inversiones" localSheetId="10"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0"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0"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0" hidden="1">#REF!</definedName>
    <definedName name="KHFSLFHGA" localSheetId="11" hidden="1">#REF!</definedName>
    <definedName name="KHFSLFHGA" hidden="1">#REF!</definedName>
    <definedName name="KHSKFASKLF" localSheetId="2"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localSheetId="10" hidden="1">[18]XREF!#REF!</definedName>
    <definedName name="KHSKFASKLF" localSheetId="11"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0" hidden="1">#REF!</definedName>
    <definedName name="KJFDGLS" localSheetId="11"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0" hidden="1">#REF!</definedName>
    <definedName name="KKFGSDKJGFLKS" localSheetId="11"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0" hidden="1">#REF!</definedName>
    <definedName name="kl" localSheetId="11"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0" hidden="1">#REF!</definedName>
    <definedName name="KLKZDLKSGF" localSheetId="11"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0" hidden="1">#REF!</definedName>
    <definedName name="KSFKASKF" localSheetId="11" hidden="1">#REF!</definedName>
    <definedName name="KSFKASKF" hidden="1">#REF!</definedName>
    <definedName name="KU" localSheetId="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0"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0"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10"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0"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0" hidden="1">#REF!</definedName>
    <definedName name="LP" localSheetId="11" hidden="1">#REF!</definedName>
    <definedName name="LP" hidden="1">#REF!</definedName>
    <definedName name="m" localSheetId="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0"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0"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0" hidden="1">#REF!</definedName>
    <definedName name="NB" localSheetId="11" hidden="1">#REF!</definedName>
    <definedName name="NB" hidden="1">#REF!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10"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0" hidden="1">#REF!</definedName>
    <definedName name="oo" localSheetId="11"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0"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0"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0"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0" hidden="1">{"PARTE1",#N/A,FALSE,"Plan1"}</definedName>
    <definedName name="PARTE3" localSheetId="11" hidden="1">{"PARTE1",#N/A,FALSE,"Plan1"}</definedName>
    <definedName name="PARTE3" hidden="1">{"PARTE1",#N/A,FALSE,"Plan1"}</definedName>
    <definedName name="Pending" localSheetId="10" hidden="1">#REF!</definedName>
    <definedName name="Pending" localSheetId="11" hidden="1">#REF!</definedName>
    <definedName name="Pending" hidden="1">#REF!</definedName>
    <definedName name="Personal" localSheetId="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3" hidden="1">#REF!</definedName>
    <definedName name="pp" localSheetId="10" hidden="1">#REF!</definedName>
    <definedName name="pp" localSheetId="11"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0" hidden="1">#REF!</definedName>
    <definedName name="QA" localSheetId="11" hidden="1">#REF!</definedName>
    <definedName name="QA" hidden="1">#REF!</definedName>
    <definedName name="qq" localSheetId="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0" hidden="1">#REF!</definedName>
    <definedName name="r.CashFlow" localSheetId="11"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0" hidden="1">#REF!</definedName>
    <definedName name="r.Leverage" localSheetId="11"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0" hidden="1">#REF!</definedName>
    <definedName name="r.Liquidity" localSheetId="11"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0" hidden="1">#REF!</definedName>
    <definedName name="r.Market" localSheetId="11"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0" hidden="1">#REF!</definedName>
    <definedName name="r.Profitability" localSheetId="11"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0" hidden="1">#REF!</definedName>
    <definedName name="r.Summary" localSheetId="11"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localSheetId="10" hidden="1">[21]XREF!#REF!</definedName>
    <definedName name="RHTHNT" localSheetId="11"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0" hidden="1">#REF!</definedName>
    <definedName name="rr" localSheetId="11" hidden="1">#REF!</definedName>
    <definedName name="rr" hidden="1">#REF!</definedName>
    <definedName name="rrhh_..2010" localSheetId="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10" hidden="1">#REF!</definedName>
    <definedName name="Rwvu.CE_BF_AG." localSheetId="11" hidden="1">#REF!</definedName>
    <definedName name="Rwvu.CE_BF_AG." hidden="1">#REF!</definedName>
    <definedName name="Rwvu.CE_BF_MGD." localSheetId="3" hidden="1">#REF!</definedName>
    <definedName name="Rwvu.CE_BF_MGD." localSheetId="10" hidden="1">#REF!</definedName>
    <definedName name="Rwvu.CE_BF_MGD." localSheetId="11" hidden="1">#REF!</definedName>
    <definedName name="Rwvu.CE_BF_MGD." hidden="1">#REF!</definedName>
    <definedName name="Rwvu.CE_BF_UTILE." localSheetId="3" hidden="1">#REF!</definedName>
    <definedName name="Rwvu.CE_BF_UTILE." localSheetId="10" hidden="1">#REF!</definedName>
    <definedName name="Rwvu.CE_BF_UTILE." localSheetId="11" hidden="1">#REF!</definedName>
    <definedName name="Rwvu.CE_BF_UTILE." hidden="1">#REF!</definedName>
    <definedName name="Rwvu.FASE1_BUDGET." localSheetId="3" hidden="1">#REF!,#REF!</definedName>
    <definedName name="Rwvu.FASE1_BUDGET." localSheetId="10" hidden="1">#REF!,#REF!</definedName>
    <definedName name="Rwvu.FASE1_BUDGET." localSheetId="11" hidden="1">#REF!,#REF!</definedName>
    <definedName name="Rwvu.FASE1_BUDGET." hidden="1">#REF!,#REF!</definedName>
    <definedName name="Rwvu.FASE1_REVBUDGET." localSheetId="3" hidden="1">#REF!,#REF!</definedName>
    <definedName name="Rwvu.FASE1_REVBUDGET." localSheetId="10" hidden="1">#REF!,#REF!</definedName>
    <definedName name="Rwvu.FASE1_REVBUDGET." localSheetId="11" hidden="1">#REF!,#REF!</definedName>
    <definedName name="Rwvu.FASE1_REVBUDGET." hidden="1">#REF!,#REF!</definedName>
    <definedName name="Rwvu.FASE2_BUDGET." localSheetId="3" hidden="1">#REF!,#REF!</definedName>
    <definedName name="Rwvu.FASE2_BUDGET." localSheetId="10" hidden="1">#REF!,#REF!</definedName>
    <definedName name="Rwvu.FASE2_BUDGET." localSheetId="11" hidden="1">#REF!,#REF!</definedName>
    <definedName name="Rwvu.FASE2_BUDGET." hidden="1">#REF!,#REF!</definedName>
    <definedName name="Rwvu.FASE2_REVBUDGET." localSheetId="3" hidden="1">#REF!,#REF!</definedName>
    <definedName name="Rwvu.FASE2_REVBUDGET." localSheetId="10" hidden="1">#REF!,#REF!</definedName>
    <definedName name="Rwvu.FASE2_REVBUDGET." localSheetId="11" hidden="1">#REF!,#REF!</definedName>
    <definedName name="Rwvu.FASE2_REVBUDGET." hidden="1">#REF!,#REF!</definedName>
    <definedName name="Rwvu.FASE3_BUDGET." localSheetId="3" hidden="1">#REF!,#REF!</definedName>
    <definedName name="Rwvu.FASE3_BUDGET." localSheetId="10" hidden="1">#REF!,#REF!</definedName>
    <definedName name="Rwvu.FASE3_BUDGET." localSheetId="11" hidden="1">#REF!,#REF!</definedName>
    <definedName name="Rwvu.FASE3_BUDGET." hidden="1">#REF!,#REF!</definedName>
    <definedName name="Rwvu.FASE3_REVBUDGET." localSheetId="3" hidden="1">#REF!,#REF!</definedName>
    <definedName name="Rwvu.FASE3_REVBUDGET." localSheetId="10" hidden="1">#REF!,#REF!</definedName>
    <definedName name="Rwvu.FASE3_REVBUDGET." localSheetId="11" hidden="1">#REF!,#REF!</definedName>
    <definedName name="Rwvu.FASE3_REVBUDGET." hidden="1">#REF!,#REF!</definedName>
    <definedName name="Rwvu.FASE4_BUDGET." localSheetId="3" hidden="1">#REF!,#REF!</definedName>
    <definedName name="Rwvu.FASE4_BUDGET." localSheetId="10" hidden="1">#REF!,#REF!</definedName>
    <definedName name="Rwvu.FASE4_BUDGET." localSheetId="11" hidden="1">#REF!,#REF!</definedName>
    <definedName name="Rwvu.FASE4_BUDGET." hidden="1">#REF!,#REF!</definedName>
    <definedName name="Rwvu.FASE4_REVBUDGET." localSheetId="3" hidden="1">#REF!,#REF!</definedName>
    <definedName name="Rwvu.FASE4_REVBUDGET." localSheetId="10" hidden="1">#REF!,#REF!</definedName>
    <definedName name="Rwvu.FASE4_REVBUDGET." localSheetId="11" hidden="1">#REF!,#REF!</definedName>
    <definedName name="Rwvu.FASE4_REVBUDGET." hidden="1">#REF!,#REF!</definedName>
    <definedName name="Rwvu.FASI_RIEPILOGO_BUDGET." localSheetId="3" hidden="1">#REF!,#REF!</definedName>
    <definedName name="Rwvu.FASI_RIEPILOGO_BUDGET." localSheetId="10" hidden="1">#REF!,#REF!</definedName>
    <definedName name="Rwvu.FASI_RIEPILOGO_BUDGET." localSheetId="11" hidden="1">#REF!,#REF!</definedName>
    <definedName name="Rwvu.FASI_RIEPILOGO_BUDGET." hidden="1">#REF!,#REF!</definedName>
    <definedName name="Rwvu.FASI_RIEPILOGO_REVBUDGET." localSheetId="3" hidden="1">#REF!,#REF!</definedName>
    <definedName name="Rwvu.FASI_RIEPILOGO_REVBUDGET." localSheetId="10" hidden="1">#REF!,#REF!</definedName>
    <definedName name="Rwvu.FASI_RIEPILOGO_REVBUDGET." localSheetId="11" hidden="1">#REF!,#REF!</definedName>
    <definedName name="Rwvu.FASI_RIEPILOGO_REVBUDGET." hidden="1">#REF!,#REF!</definedName>
    <definedName name="Rwvu.IMPOSTE_BF." localSheetId="3" hidden="1">#REF!</definedName>
    <definedName name="Rwvu.IMPOSTE_BF." localSheetId="10" hidden="1">#REF!</definedName>
    <definedName name="Rwvu.IMPOSTE_BF." localSheetId="11" hidden="1">#REF!</definedName>
    <definedName name="Rwvu.IMPOSTE_BF." hidden="1">#REF!</definedName>
    <definedName name="Rwvu.RACC_IMP." localSheetId="3" hidden="1">#REF!</definedName>
    <definedName name="Rwvu.RACC_IMP." localSheetId="10" hidden="1">#REF!</definedName>
    <definedName name="Rwvu.RACC_IMP." localSheetId="11" hidden="1">#REF!</definedName>
    <definedName name="Rwvu.RACC_IMP." hidden="1">#REF!</definedName>
    <definedName name="Rwvu.REV_DIV." localSheetId="3" hidden="1">#REF!</definedName>
    <definedName name="Rwvu.REV_DIV." localSheetId="10" hidden="1">#REF!</definedName>
    <definedName name="Rwvu.REV_DIV." localSheetId="11"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10" hidden="1">#REF!</definedName>
    <definedName name="scen_change" localSheetId="11" hidden="1">#REF!</definedName>
    <definedName name="scen_change" hidden="1">#REF!</definedName>
    <definedName name="scen_result" localSheetId="3" hidden="1">#REF!</definedName>
    <definedName name="scen_result" localSheetId="10" hidden="1">#REF!</definedName>
    <definedName name="scen_result" localSheetId="11"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0" hidden="1">#REF!</definedName>
    <definedName name="SGAREHHUJ" localSheetId="11"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localSheetId="10" hidden="1">[22]ICATU!#REF!</definedName>
    <definedName name="sogsafra" localSheetId="11"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0" hidden="1">#REF!</definedName>
    <definedName name="solver_adj" localSheetId="11"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0" hidden="1">#REF!</definedName>
    <definedName name="solver_lhs1" localSheetId="11"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0" hidden="1">#REF!</definedName>
    <definedName name="solver_lhs2" localSheetId="11"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0" hidden="1">#REF!</definedName>
    <definedName name="solver_lhs3" localSheetId="11"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0" hidden="1">#REF!</definedName>
    <definedName name="solver_opt" localSheetId="11"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localSheetId="11"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1"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0"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0"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0" hidden="1">#REF!</definedName>
    <definedName name="sstttttt" localSheetId="11"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10"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0"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0" hidden="1">#REF!</definedName>
    <definedName name="Swvu.ACC." localSheetId="11"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0" hidden="1">#REF!</definedName>
    <definedName name="Swvu.AFAC." localSheetId="11" hidden="1">#REF!</definedName>
    <definedName name="Swvu.AFAC." hidden="1">#REF!</definedName>
    <definedName name="Swvu.CE_BF_AG." localSheetId="3" hidden="1">#REF!</definedName>
    <definedName name="Swvu.CE_BF_AG." localSheetId="10" hidden="1">#REF!</definedName>
    <definedName name="Swvu.CE_BF_AG." localSheetId="11" hidden="1">#REF!</definedName>
    <definedName name="Swvu.CE_BF_AG." hidden="1">#REF!</definedName>
    <definedName name="Swvu.CE_BF_MGD." localSheetId="3" hidden="1">#REF!</definedName>
    <definedName name="Swvu.CE_BF_MGD." localSheetId="10" hidden="1">#REF!</definedName>
    <definedName name="Swvu.CE_BF_MGD." localSheetId="11" hidden="1">#REF!</definedName>
    <definedName name="Swvu.CE_BF_MGD." hidden="1">#REF!</definedName>
    <definedName name="Swvu.CE_BF_RICLASS." localSheetId="3" hidden="1">#REF!</definedName>
    <definedName name="Swvu.CE_BF_RICLASS." localSheetId="10" hidden="1">#REF!</definedName>
    <definedName name="Swvu.CE_BF_RICLASS." localSheetId="11"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0" hidden="1">#REF!</definedName>
    <definedName name="Swvu.ELIMLUCRO." localSheetId="11"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0" hidden="1">#REF!</definedName>
    <definedName name="Swvu.ESTOQUES." localSheetId="11" hidden="1">#REF!</definedName>
    <definedName name="Swvu.ESTOQUES." hidden="1">#REF!</definedName>
    <definedName name="Swvu.Extracommissioni." localSheetId="3" hidden="1">#REF!</definedName>
    <definedName name="Swvu.Extracommissioni." localSheetId="10" hidden="1">#REF!</definedName>
    <definedName name="Swvu.Extracommissioni." localSheetId="11"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0" hidden="1">#REF!</definedName>
    <definedName name="Swvu.Fabio." localSheetId="11" hidden="1">#REF!</definedName>
    <definedName name="Swvu.Fabio." hidden="1">#REF!</definedName>
    <definedName name="Swvu.FASE1_BUDGET." localSheetId="3" hidden="1">#REF!</definedName>
    <definedName name="Swvu.FASE1_BUDGET." localSheetId="10" hidden="1">#REF!</definedName>
    <definedName name="Swvu.FASE1_BUDGET." localSheetId="11" hidden="1">#REF!</definedName>
    <definedName name="Swvu.FASE1_BUDGET." hidden="1">#REF!</definedName>
    <definedName name="Swvu.FASE1_PREC." localSheetId="3" hidden="1">#REF!</definedName>
    <definedName name="Swvu.FASE1_PREC." localSheetId="10" hidden="1">#REF!</definedName>
    <definedName name="Swvu.FASE1_PREC." localSheetId="11" hidden="1">#REF!</definedName>
    <definedName name="Swvu.FASE1_PREC." hidden="1">#REF!</definedName>
    <definedName name="Swvu.FASE1_REVBUDGET." localSheetId="3" hidden="1">#REF!</definedName>
    <definedName name="Swvu.FASE1_REVBUDGET." localSheetId="10" hidden="1">#REF!</definedName>
    <definedName name="Swvu.FASE1_REVBUDGET." localSheetId="11" hidden="1">#REF!</definedName>
    <definedName name="Swvu.FASE1_REVBUDGET." hidden="1">#REF!</definedName>
    <definedName name="Swvu.FASE2_BUDGET." localSheetId="3" hidden="1">#REF!</definedName>
    <definedName name="Swvu.FASE2_BUDGET." localSheetId="10" hidden="1">#REF!</definedName>
    <definedName name="Swvu.FASE2_BUDGET." localSheetId="11" hidden="1">#REF!</definedName>
    <definedName name="Swvu.FASE2_BUDGET." hidden="1">#REF!</definedName>
    <definedName name="Swvu.FASE2_PREC." localSheetId="3" hidden="1">#REF!</definedName>
    <definedName name="Swvu.FASE2_PREC." localSheetId="10" hidden="1">#REF!</definedName>
    <definedName name="Swvu.FASE2_PREC." localSheetId="11" hidden="1">#REF!</definedName>
    <definedName name="Swvu.FASE2_PREC." hidden="1">#REF!</definedName>
    <definedName name="Swvu.FASE2_REVBUDGET." localSheetId="3" hidden="1">#REF!</definedName>
    <definedName name="Swvu.FASE2_REVBUDGET." localSheetId="10" hidden="1">#REF!</definedName>
    <definedName name="Swvu.FASE2_REVBUDGET." localSheetId="11" hidden="1">#REF!</definedName>
    <definedName name="Swvu.FASE2_REVBUDGET." hidden="1">#REF!</definedName>
    <definedName name="Swvu.FASE3_BUDGET." localSheetId="3" hidden="1">#REF!</definedName>
    <definedName name="Swvu.FASE3_BUDGET." localSheetId="10" hidden="1">#REF!</definedName>
    <definedName name="Swvu.FASE3_BUDGET." localSheetId="11" hidden="1">#REF!</definedName>
    <definedName name="Swvu.FASE3_BUDGET." hidden="1">#REF!</definedName>
    <definedName name="Swvu.FASE3_PREC." localSheetId="3" hidden="1">#REF!</definedName>
    <definedName name="Swvu.FASE3_PREC." localSheetId="10" hidden="1">#REF!</definedName>
    <definedName name="Swvu.FASE3_PREC." localSheetId="11" hidden="1">#REF!</definedName>
    <definedName name="Swvu.FASE3_PREC." hidden="1">#REF!</definedName>
    <definedName name="Swvu.FASE3_REVBUDGET." localSheetId="3" hidden="1">#REF!</definedName>
    <definedName name="Swvu.FASE3_REVBUDGET." localSheetId="10" hidden="1">#REF!</definedName>
    <definedName name="Swvu.FASE3_REVBUDGET." localSheetId="11" hidden="1">#REF!</definedName>
    <definedName name="Swvu.FASE3_REVBUDGET." hidden="1">#REF!</definedName>
    <definedName name="Swvu.FASE4_BUDGET." localSheetId="3" hidden="1">#REF!</definedName>
    <definedName name="Swvu.FASE4_BUDGET." localSheetId="10" hidden="1">#REF!</definedName>
    <definedName name="Swvu.FASE4_BUDGET." localSheetId="11" hidden="1">#REF!</definedName>
    <definedName name="Swvu.FASE4_BUDGET." hidden="1">#REF!</definedName>
    <definedName name="Swvu.FASE4_PREC." localSheetId="3" hidden="1">#REF!</definedName>
    <definedName name="Swvu.FASE4_PREC." localSheetId="10" hidden="1">#REF!</definedName>
    <definedName name="Swvu.FASE4_PREC." localSheetId="11" hidden="1">#REF!</definedName>
    <definedName name="Swvu.FASE4_PREC." hidden="1">#REF!</definedName>
    <definedName name="Swvu.FASE4_REVBUDGET." localSheetId="3" hidden="1">#REF!</definedName>
    <definedName name="Swvu.FASE4_REVBUDGET." localSheetId="10" hidden="1">#REF!</definedName>
    <definedName name="Swvu.FASE4_REVBUDGET." localSheetId="11" hidden="1">#REF!</definedName>
    <definedName name="Swvu.FASE4_REVBUDGET." hidden="1">#REF!</definedName>
    <definedName name="Swvu.FASI_RIEPILOGO_BUDGET." localSheetId="3" hidden="1">#REF!</definedName>
    <definedName name="Swvu.FASI_RIEPILOGO_BUDGET." localSheetId="10" hidden="1">#REF!</definedName>
    <definedName name="Swvu.FASI_RIEPILOGO_BUDGET." localSheetId="11" hidden="1">#REF!</definedName>
    <definedName name="Swvu.FASI_RIEPILOGO_BUDGET." hidden="1">#REF!</definedName>
    <definedName name="Swvu.FASI_RIEPILOGO_PREC." localSheetId="3" hidden="1">#REF!</definedName>
    <definedName name="Swvu.FASI_RIEPILOGO_PREC." localSheetId="10" hidden="1">#REF!</definedName>
    <definedName name="Swvu.FASI_RIEPILOGO_PREC." localSheetId="11" hidden="1">#REF!</definedName>
    <definedName name="Swvu.FASI_RIEPILOGO_PREC." hidden="1">#REF!</definedName>
    <definedName name="Swvu.FASI_RIEPILOGO_REVBUDGET." localSheetId="3" hidden="1">#REF!</definedName>
    <definedName name="Swvu.FASI_RIEPILOGO_REVBUDGET." localSheetId="10" hidden="1">#REF!</definedName>
    <definedName name="Swvu.FASI_RIEPILOGO_REVBUDGET." localSheetId="11" hidden="1">#REF!</definedName>
    <definedName name="Swvu.FASI_RIEPILOGO_REVBUDGET." hidden="1">#REF!</definedName>
    <definedName name="Swvu.IMPOSTE_BF." localSheetId="3" hidden="1">#REF!</definedName>
    <definedName name="Swvu.IMPOSTE_BF." localSheetId="10" hidden="1">#REF!</definedName>
    <definedName name="Swvu.IMPOSTE_BF." localSheetId="11" hidden="1">#REF!</definedName>
    <definedName name="Swvu.IMPOSTE_BF." hidden="1">#REF!</definedName>
    <definedName name="Swvu.inputs._.raw._.data." localSheetId="3" hidden="1">[5]Input!#REF!</definedName>
    <definedName name="Swvu.inputs._.raw._.data." localSheetId="10" hidden="1">[5]Input!#REF!</definedName>
    <definedName name="Swvu.inputs._.raw._.data." localSheetId="11"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0" hidden="1">#REF!</definedName>
    <definedName name="Swvu.LPERDAS." localSheetId="11" hidden="1">#REF!</definedName>
    <definedName name="Swvu.LPERDAS." hidden="1">#REF!</definedName>
    <definedName name="Swvu.PREC_CE_BF_AREE_GEST." localSheetId="3" hidden="1">#REF!</definedName>
    <definedName name="Swvu.PREC_CE_BF_AREE_GEST." localSheetId="10" hidden="1">#REF!</definedName>
    <definedName name="Swvu.PREC_CE_BF_AREE_GEST." localSheetId="11" hidden="1">#REF!</definedName>
    <definedName name="Swvu.PREC_CE_BF_AREE_GEST." hidden="1">#REF!</definedName>
    <definedName name="Swvu.PREC_CE_BF_MGD." localSheetId="3" hidden="1">#REF!</definedName>
    <definedName name="Swvu.PREC_CE_BF_MGD." localSheetId="10" hidden="1">#REF!</definedName>
    <definedName name="Swvu.PREC_CE_BF_MGD." localSheetId="11" hidden="1">#REF!</definedName>
    <definedName name="Swvu.PREC_CE_BF_MGD." hidden="1">#REF!</definedName>
    <definedName name="Swvu.PREC_CE_BF_UTILE." localSheetId="3" hidden="1">#REF!</definedName>
    <definedName name="Swvu.PREC_CE_BF_UTILE." localSheetId="10" hidden="1">#REF!</definedName>
    <definedName name="Swvu.PREC_CE_BF_UTILE." localSheetId="11" hidden="1">#REF!</definedName>
    <definedName name="Swvu.PREC_CE_BF_UTILE." hidden="1">#REF!</definedName>
    <definedName name="Swvu.RACC_IMP." localSheetId="3" hidden="1">#REF!</definedName>
    <definedName name="Swvu.RACC_IMP." localSheetId="10" hidden="1">#REF!</definedName>
    <definedName name="Swvu.RACC_IMP." localSheetId="11"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0" hidden="1">#REF!</definedName>
    <definedName name="Swvu.RES432." localSheetId="11" hidden="1">#REF!</definedName>
    <definedName name="Swvu.RES432." hidden="1">#REF!</definedName>
    <definedName name="Swvu.REV_DIV." localSheetId="3" hidden="1">#REF!</definedName>
    <definedName name="Swvu.REV_DIV." localSheetId="10" hidden="1">#REF!</definedName>
    <definedName name="Swvu.REV_DIV." localSheetId="11" hidden="1">#REF!</definedName>
    <definedName name="Swvu.REV_DIV." hidden="1">#REF!</definedName>
    <definedName name="Swvu.RIEPILOGOFASI_BUDGET." localSheetId="3" hidden="1">#REF!</definedName>
    <definedName name="Swvu.RIEPILOGOFASI_BUDGET." localSheetId="10" hidden="1">#REF!</definedName>
    <definedName name="Swvu.RIEPILOGOFASI_BUDGET." localSheetId="11" hidden="1">#REF!</definedName>
    <definedName name="Swvu.RIEPILOGOFASI_BUDGET." hidden="1">#REF!</definedName>
    <definedName name="Swvu.Servizi_bancari." localSheetId="3" hidden="1">#REF!</definedName>
    <definedName name="Swvu.Servizi_bancari." localSheetId="10" hidden="1">#REF!</definedName>
    <definedName name="Swvu.Servizi_bancari." localSheetId="11" hidden="1">#REF!</definedName>
    <definedName name="Swvu.Servizi_bancari." hidden="1">#REF!</definedName>
    <definedName name="Swvu.Servizi_finanziari." localSheetId="3" hidden="1">#REF!</definedName>
    <definedName name="Swvu.Servizi_finanziari." localSheetId="10" hidden="1">#REF!</definedName>
    <definedName name="Swvu.Servizi_finanziari." localSheetId="11"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0" hidden="1">#REF!</definedName>
    <definedName name="Swvu.VERLUCRO." localSheetId="11" hidden="1">#REF!</definedName>
    <definedName name="Swvu.VERLUCRO." hidden="1">#REF!</definedName>
    <definedName name="SWW" localSheetId="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0"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0"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10"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3" hidden="1">#REF!</definedName>
    <definedName name="Tigr_Exhibit0aaa4493_eca3_40d1_a6e6_3e497fb1da9c" localSheetId="10" hidden="1">#REF!</definedName>
    <definedName name="Tigr_Exhibit0aaa4493_eca3_40d1_a6e6_3e497fb1da9c" localSheetId="11"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10" hidden="1">#REF!</definedName>
    <definedName name="Tigr_Exhibit18734a90_93de_4a48_96f1_a7b49ee81fc3" localSheetId="11"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10" hidden="1">#REF!</definedName>
    <definedName name="Tigr_Exhibit1c0631d0_13bd_46a7_b2b9_f89a1e6de905" localSheetId="11"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10" hidden="1">#REF!</definedName>
    <definedName name="Tigr_Exhibit1e0c1ac4_1228_4260_82a2_347fcf93555a" localSheetId="11" hidden="1">#REF!</definedName>
    <definedName name="Tigr_Exhibit1e0c1ac4_1228_4260_82a2_347fcf93555a" hidden="1">#REF!</definedName>
    <definedName name="Tigr_Exhibit2336cf4f_2bf0_4a8c_99f8_9beeedd9245a" localSheetId="3" hidden="1">'[24]Consensus + guidance'!#REF!</definedName>
    <definedName name="Tigr_Exhibit2336cf4f_2bf0_4a8c_99f8_9beeedd9245a" localSheetId="10" hidden="1">'[24]Consensus + guidance'!#REF!</definedName>
    <definedName name="Tigr_Exhibit2336cf4f_2bf0_4a8c_99f8_9beeedd9245a" localSheetId="11" hidden="1">'[24]Consensus + guidance'!#REF!</definedName>
    <definedName name="Tigr_Exhibit2336cf4f_2bf0_4a8c_99f8_9beeedd9245a" hidden="1">'[24]Consensus + guidance'!#REF!</definedName>
    <definedName name="Tigr_Exhibit350318bb_7812_4c72_9891_41f729d5e95b" localSheetId="3" hidden="1">#REF!</definedName>
    <definedName name="Tigr_Exhibit350318bb_7812_4c72_9891_41f729d5e95b" localSheetId="10" hidden="1">#REF!</definedName>
    <definedName name="Tigr_Exhibit350318bb_7812_4c72_9891_41f729d5e95b" localSheetId="11"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10" hidden="1">#REF!</definedName>
    <definedName name="Tigr_Exhibit55fe299d_fdad_495e_95eb_d00757071417" localSheetId="11" hidden="1">#REF!</definedName>
    <definedName name="Tigr_Exhibit55fe299d_fdad_495e_95eb_d00757071417" hidden="1">#REF!</definedName>
    <definedName name="Tigr_Exhibit596a975f_6a0e_47b5_bccc_4c8087da55c6" localSheetId="3" hidden="1">'[24]Consensus + guidance'!#REF!</definedName>
    <definedName name="Tigr_Exhibit596a975f_6a0e_47b5_bccc_4c8087da55c6" localSheetId="10" hidden="1">'[24]Consensus + guidance'!#REF!</definedName>
    <definedName name="Tigr_Exhibit596a975f_6a0e_47b5_bccc_4c8087da55c6" localSheetId="11" hidden="1">'[24]Consensus + guidance'!#REF!</definedName>
    <definedName name="Tigr_Exhibit596a975f_6a0e_47b5_bccc_4c8087da55c6" hidden="1">'[24]Consensus + guidance'!#REF!</definedName>
    <definedName name="Tigr_Exhibit5a0dfa92_8a32_4bd9_b6ff_4f3297386104" localSheetId="3" hidden="1">#REF!</definedName>
    <definedName name="Tigr_Exhibit5a0dfa92_8a32_4bd9_b6ff_4f3297386104" localSheetId="10" hidden="1">#REF!</definedName>
    <definedName name="Tigr_Exhibit5a0dfa92_8a32_4bd9_b6ff_4f3297386104" localSheetId="11"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10" hidden="1">#REF!</definedName>
    <definedName name="Tigr_Exhibit6bc5ec73_9137_433e_b3c2_a37c7f818cfd" localSheetId="11" hidden="1">#REF!</definedName>
    <definedName name="Tigr_Exhibit6bc5ec73_9137_433e_b3c2_a37c7f818cfd" hidden="1">#REF!</definedName>
    <definedName name="Tigr_Exhibit8186e84e_54a2_4c15_93af_b636b9c95612" localSheetId="3" hidden="1">'[24]Consensus + guidance'!#REF!</definedName>
    <definedName name="Tigr_Exhibit8186e84e_54a2_4c15_93af_b636b9c95612" localSheetId="10" hidden="1">'[24]Consensus + guidance'!#REF!</definedName>
    <definedName name="Tigr_Exhibit8186e84e_54a2_4c15_93af_b636b9c95612" localSheetId="11" hidden="1">'[24]Consensus + guidance'!#REF!</definedName>
    <definedName name="Tigr_Exhibit8186e84e_54a2_4c15_93af_b636b9c95612" hidden="1">'[24]Consensus + guidance'!#REF!</definedName>
    <definedName name="Tigr_Exhibit87deb6c2_ce68_44b3_bef0_c766ff962367" localSheetId="3" hidden="1">#REF!</definedName>
    <definedName name="Tigr_Exhibit87deb6c2_ce68_44b3_bef0_c766ff962367" localSheetId="10" hidden="1">#REF!</definedName>
    <definedName name="Tigr_Exhibit87deb6c2_ce68_44b3_bef0_c766ff962367" localSheetId="11"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10" hidden="1">#REF!</definedName>
    <definedName name="Tigr_Exhibit980edf5b_7858_4a5e_a96e_ee922b295d1b" localSheetId="11"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10" hidden="1">#REF!</definedName>
    <definedName name="Tigr_Exhibit9ef56d6b_355a_4022_80f7_53bdcf669ed6" localSheetId="11"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10" hidden="1">#REF!</definedName>
    <definedName name="Tigr_Exhibita22da426_afc5_46f1_8504_c7106f5b888d" localSheetId="11" hidden="1">#REF!</definedName>
    <definedName name="Tigr_Exhibita22da426_afc5_46f1_8504_c7106f5b888d" hidden="1">#REF!</definedName>
    <definedName name="Tigr_Exhibita477c875_3d82_46ef_9f72_586e0717a4f7" localSheetId="3" hidden="1">'[24]Consensus + guidance'!#REF!</definedName>
    <definedName name="Tigr_Exhibita477c875_3d82_46ef_9f72_586e0717a4f7" localSheetId="10" hidden="1">'[24]Consensus + guidance'!#REF!</definedName>
    <definedName name="Tigr_Exhibita477c875_3d82_46ef_9f72_586e0717a4f7" localSheetId="11" hidden="1">'[24]Consensus + guidance'!#REF!</definedName>
    <definedName name="Tigr_Exhibita477c875_3d82_46ef_9f72_586e0717a4f7" hidden="1">'[24]Consensus + guidance'!#REF!</definedName>
    <definedName name="Tigr_Exhibitaa6aa0b8_195d_4c8a_a7c7_2b96aa1cc9c4" localSheetId="3" hidden="1">#REF!</definedName>
    <definedName name="Tigr_Exhibitaa6aa0b8_195d_4c8a_a7c7_2b96aa1cc9c4" localSheetId="10" hidden="1">#REF!</definedName>
    <definedName name="Tigr_Exhibitaa6aa0b8_195d_4c8a_a7c7_2b96aa1cc9c4" localSheetId="11"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10" hidden="1">#REF!</definedName>
    <definedName name="Tigr_Exhibitabd283f8_eebc_41a5_9931_53702372db35" localSheetId="11"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10" hidden="1">#REF!</definedName>
    <definedName name="Tigr_Exhibitb55768c3_32ad_47d1_a750_83b8111d3086" localSheetId="11"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10" hidden="1">#REF!</definedName>
    <definedName name="Tigr_Exhibitb5765758_d7e4_43aa_b09b_7cf5a88fbf77" localSheetId="11" hidden="1">#REF!</definedName>
    <definedName name="Tigr_Exhibitb5765758_d7e4_43aa_b09b_7cf5a88fbf77" hidden="1">#REF!</definedName>
    <definedName name="Tigr_Exhibitcb80a8b0_107e_43eb_8c6f_286424a45fa0" localSheetId="3" hidden="1">'[24]Consensus + guidance'!#REF!</definedName>
    <definedName name="Tigr_Exhibitcb80a8b0_107e_43eb_8c6f_286424a45fa0" localSheetId="10" hidden="1">'[24]Consensus + guidance'!#REF!</definedName>
    <definedName name="Tigr_Exhibitcb80a8b0_107e_43eb_8c6f_286424a45fa0" localSheetId="11" hidden="1">'[24]Consensus + guidance'!#REF!</definedName>
    <definedName name="Tigr_Exhibitcb80a8b0_107e_43eb_8c6f_286424a45fa0" hidden="1">'[24]Consensus + guidance'!#REF!</definedName>
    <definedName name="Tigr_Exhibite087e757_da20_4281_baea_80b78ca00656" localSheetId="3" hidden="1">#REF!</definedName>
    <definedName name="Tigr_Exhibite087e757_da20_4281_baea_80b78ca00656" localSheetId="10" hidden="1">#REF!</definedName>
    <definedName name="Tigr_Exhibite087e757_da20_4281_baea_80b78ca00656" localSheetId="11"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10" hidden="1">#REF!</definedName>
    <definedName name="Tigr_Exhibite1150ab0_cfe7_4f29_9341_00f6b00e07d3" localSheetId="11"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10" hidden="1">#REF!</definedName>
    <definedName name="Tigr_Exhibitfb2f29f9_1ccc_406d_8de6_cc7c14faa075" localSheetId="11"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10" hidden="1">#REF!</definedName>
    <definedName name="Tigr_Exhibitff904933_299f_40d8_b501_4535c806b697" localSheetId="11" hidden="1">#REF!</definedName>
    <definedName name="Tigr_Exhibitff904933_299f_40d8_b501_4535c806b697" hidden="1">#REF!</definedName>
    <definedName name="TOM" localSheetId="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0"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0"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0" hidden="1">#REF!</definedName>
    <definedName name="TP" localSheetId="11" hidden="1">#REF!</definedName>
    <definedName name="TP" hidden="1">#REF!</definedName>
    <definedName name="TR\" localSheetId="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0"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0" hidden="1">#REF!</definedName>
    <definedName name="tt" localSheetId="11"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0" hidden="1">#REF!</definedName>
    <definedName name="ty" localSheetId="11"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0" hidden="1">#REF!</definedName>
    <definedName name="TYUJ" localSheetId="11" hidden="1">#REF!</definedName>
    <definedName name="TYUJ" hidden="1">#REF!</definedName>
    <definedName name="UK" localSheetId="2" hidden="1">{"PARTE1",#N/A,FALSE,"Plan1"}</definedName>
    <definedName name="UK" localSheetId="3" hidden="1">{"PARTE1",#N/A,FALSE,"Plan1"}</definedName>
    <definedName name="UK" localSheetId="5" hidden="1">{"PARTE1",#N/A,FALSE,"Plan1"}</definedName>
    <definedName name="UK" localSheetId="10"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0" hidden="1">#REF!</definedName>
    <definedName name="uu" localSheetId="11" hidden="1">#REF!</definedName>
    <definedName name="uu" hidden="1">#REF!</definedName>
    <definedName name="v" localSheetId="2"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10"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0"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0"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0"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10"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0" hidden="1">#REF!</definedName>
    <definedName name="WEHAERHTUY7J" localSheetId="11" hidden="1">#REF!</definedName>
    <definedName name="WEHAERHTUY7J" hidden="1">#REF!</definedName>
    <definedName name="wrn" localSheetId="2"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3" hidden="1">{#N/A,#N/A,FALSE,"TradeSumm";#N/A,#N/A,FALSE,"StatsSumm"}</definedName>
    <definedName name="wrn.Alex." localSheetId="5" hidden="1">{#N/A,#N/A,FALSE,"TradeSumm";#N/A,#N/A,FALSE,"StatsSumm"}</definedName>
    <definedName name="wrn.Alex." localSheetId="10"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10"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0"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0"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10"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10"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0"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10"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0"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0"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10"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0"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10"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0"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10"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10"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10"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3" hidden="1">{#N/A,#N/A,TRUE,"UTIESP"}</definedName>
    <definedName name="wrn.UTILI._.SPAGNA." localSheetId="5" hidden="1">{#N/A,#N/A,TRUE,"UTIESP"}</definedName>
    <definedName name="wrn.UTILI._.SPAGNA." localSheetId="10"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3" hidden="1">{#N/A,#N/A,TRUE,"UTISAF"}</definedName>
    <definedName name="wrn.UTILI._.SUD._.AFRICA." localSheetId="5" hidden="1">{#N/A,#N/A,TRUE,"UTISAF"}</definedName>
    <definedName name="wrn.UTILI._.SUD._.AFRICA." localSheetId="10"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3" hidden="1">{"inc.ann",#N/A,FALSE,"WAG";"inc.quart",#N/A,FALSE,"WAG"}</definedName>
    <definedName name="wrn.wag." localSheetId="5" hidden="1">{"inc.ann",#N/A,FALSE,"WAG";"inc.quart",#N/A,FALSE,"WAG"}</definedName>
    <definedName name="wrn.wag." localSheetId="10"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3" hidden="1">#REF!</definedName>
    <definedName name="x" localSheetId="10" hidden="1">#REF!</definedName>
    <definedName name="x" localSheetId="11"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localSheetId="10" hidden="1">'[26]Moeda Estrangeira'!#REF!</definedName>
    <definedName name="XREF_COLUMN_10" localSheetId="11"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localSheetId="10" hidden="1">'[27]AUXILIAR DOAR'!#REF!</definedName>
    <definedName name="XREF_COLUMN_12" localSheetId="11"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0" hidden="1">#REF!</definedName>
    <definedName name="XREF_COLUMN_13" localSheetId="11"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0" hidden="1">#REF!</definedName>
    <definedName name="XREF_COLUMN_14" localSheetId="11"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0" hidden="1">#REF!</definedName>
    <definedName name="XREF_COLUMN_17" localSheetId="11"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localSheetId="10" hidden="1">'[28]PAS Despesa pessoal'!#REF!</definedName>
    <definedName name="XREF_COLUMN_18" localSheetId="11"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0" hidden="1">#REF!</definedName>
    <definedName name="XREF_COLUMN_19" localSheetId="11"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localSheetId="10" hidden="1">[29]BP!#REF!</definedName>
    <definedName name="XREF_COLUMN_2" localSheetId="11"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0" hidden="1">#REF!</definedName>
    <definedName name="XREF_COLUMN_20" localSheetId="11"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0" hidden="1">#REF!</definedName>
    <definedName name="XREF_COLUMN_21" localSheetId="11"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localSheetId="10" hidden="1">[30]Lead!#REF!</definedName>
    <definedName name="XREF_COLUMN_22" localSheetId="11"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0" hidden="1">#REF!</definedName>
    <definedName name="XREF_COLUMN_23" localSheetId="11"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0" hidden="1">#REF!</definedName>
    <definedName name="XREF_COLUMN_24" localSheetId="11"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0" hidden="1">#REF!</definedName>
    <definedName name="XREF_COLUMN_25" localSheetId="11"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0" hidden="1">#REF!</definedName>
    <definedName name="XREF_COLUMN_26" localSheetId="11"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localSheetId="10" hidden="1">'[31]Receitas Vendas Inpacel'!#REF!</definedName>
    <definedName name="XREF_COLUMN_27" localSheetId="11"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localSheetId="10" hidden="1">'[31]Receitas Vendas Inpacel'!#REF!</definedName>
    <definedName name="XREF_COLUMN_28" localSheetId="11"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0" hidden="1">#REF!</definedName>
    <definedName name="XREF_COLUMN_29" localSheetId="11"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localSheetId="10" hidden="1">[29]BP!#REF!</definedName>
    <definedName name="XREF_COLUMN_3" localSheetId="11"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0" hidden="1">#REF!</definedName>
    <definedName name="XREF_COLUMN_30" localSheetId="11"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localSheetId="10" hidden="1">'[32]PAS Vendas'!#REF!</definedName>
    <definedName name="XREF_COLUMN_31" localSheetId="11"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0" hidden="1">#REF!</definedName>
    <definedName name="XREF_COLUMN_32" localSheetId="11"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0" hidden="1">#REF!</definedName>
    <definedName name="XREF_COLUMN_33" localSheetId="11"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0" hidden="1">#REF!</definedName>
    <definedName name="XREF_COLUMN_34" localSheetId="11"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0" hidden="1">#REF!</definedName>
    <definedName name="XREF_COLUMN_35" localSheetId="11"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0" hidden="1">#REF!</definedName>
    <definedName name="XREF_COLUMN_36" localSheetId="11"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0" hidden="1">#REF!</definedName>
    <definedName name="XREF_COLUMN_37" localSheetId="11"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localSheetId="10" hidden="1">'[33]PAS Vendas'!#REF!</definedName>
    <definedName name="XREF_COLUMN_38" localSheetId="11"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localSheetId="10" hidden="1">'[33]PAS Vendas'!#REF!</definedName>
    <definedName name="XREF_COLUMN_39" localSheetId="11"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localSheetId="10" hidden="1">[29]DRE!#REF!</definedName>
    <definedName name="XREF_COLUMN_4" localSheetId="11"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0" hidden="1">#REF!</definedName>
    <definedName name="XREF_COLUMN_40" localSheetId="11"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localSheetId="10" hidden="1">'[33]PAS Vendas'!#REF!</definedName>
    <definedName name="XREF_COLUMN_41" localSheetId="11"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localSheetId="10" hidden="1">'[31]Deducoes venda IP'!#REF!</definedName>
    <definedName name="XREF_COLUMN_42" localSheetId="11"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0" hidden="1">#REF!</definedName>
    <definedName name="XREF_COLUMN_43" localSheetId="11"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0" hidden="1">#REF!</definedName>
    <definedName name="XREF_COLUMN_44" localSheetId="11"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localSheetId="10" hidden="1">'[31]PAS Deduções venda Inpacel'!#REF!</definedName>
    <definedName name="XREF_COLUMN_45" localSheetId="11"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localSheetId="10" hidden="1">'[35]Mútuo {ppc}'!#REF!</definedName>
    <definedName name="XREF_COLUMN_6" localSheetId="11"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0" hidden="1">#REF!</definedName>
    <definedName name="XREF_COLUMN_7" localSheetId="11"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localSheetId="10" hidden="1">'[26]Moeda Estrangeira'!#REF!</definedName>
    <definedName name="XREF_COLUMN_9" localSheetId="11"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0" hidden="1">#REF!</definedName>
    <definedName name="XRefCopy1" localSheetId="11"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localSheetId="10" hidden="1">'[36]Anexo 15 - Moeda Estrangeira'!#REF!</definedName>
    <definedName name="XRefCopy10" localSheetId="11"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localSheetId="10" hidden="1">[35]XREF!#REF!</definedName>
    <definedName name="XRefCopy10Row" localSheetId="11"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localSheetId="10" hidden="1">'[36]Anexo 15 - Moeda Estrangeira'!#REF!</definedName>
    <definedName name="XRefCopy14" localSheetId="11"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localSheetId="10" hidden="1">[26]XREF!#REF!</definedName>
    <definedName name="XRefCopy14Row" localSheetId="11"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localSheetId="10" hidden="1">'[26]Moeda Estrangeira'!#REF!</definedName>
    <definedName name="XRefCopy15" localSheetId="11"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localSheetId="10" hidden="1">[26]XREF!#REF!</definedName>
    <definedName name="XRefCopy15Row" localSheetId="11"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0" hidden="1">#REF!</definedName>
    <definedName name="XRefCopy19" localSheetId="11"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0" hidden="1">#REF!</definedName>
    <definedName name="XRefCopy2" localSheetId="11"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0" hidden="1">#REF!</definedName>
    <definedName name="XRefCopy20" localSheetId="11"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0" hidden="1">#REF!</definedName>
    <definedName name="XRefCopy21" localSheetId="11"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0" hidden="1">#REF!</definedName>
    <definedName name="XRefCopy22" localSheetId="11"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0" hidden="1">#REF!</definedName>
    <definedName name="XRefCopy23" localSheetId="11"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0" hidden="1">#REF!</definedName>
    <definedName name="XRefCopy24" localSheetId="11"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localSheetId="10" hidden="1">[40]XREF!#REF!</definedName>
    <definedName name="XRefCopy24Row" localSheetId="11"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0" hidden="1">#REF!</definedName>
    <definedName name="XRefCopy25" localSheetId="11"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localSheetId="10" hidden="1">[41]XREF!#REF!</definedName>
    <definedName name="XRefCopy25Row" localSheetId="11"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0" hidden="1">#REF!</definedName>
    <definedName name="XRefCopy26" localSheetId="11"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localSheetId="10" hidden="1">[42]XREF!#REF!</definedName>
    <definedName name="XRefCopy26Row" localSheetId="11"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0" hidden="1">#REF!</definedName>
    <definedName name="XRefCopy27" localSheetId="11"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localSheetId="10" hidden="1">[43]DRE!#REF!</definedName>
    <definedName name="XRefCopy28" localSheetId="11"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localSheetId="10" hidden="1">[43]DRE!#REF!</definedName>
    <definedName name="XRefCopy29" localSheetId="11"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localSheetId="10" hidden="1">[44]XREF!#REF!</definedName>
    <definedName name="XRefCopy2Row" localSheetId="11"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0" hidden="1">#REF!</definedName>
    <definedName name="XRefCopy3" localSheetId="11"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localSheetId="10" hidden="1">[43]DRE!#REF!</definedName>
    <definedName name="XRefCopy30" localSheetId="11"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localSheetId="10" hidden="1">[45]XREF!#REF!</definedName>
    <definedName name="XRefCopy30Row" localSheetId="11"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localSheetId="10" hidden="1">[43]DRE!#REF!</definedName>
    <definedName name="XRefCopy31" localSheetId="11"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localSheetId="10" hidden="1">[43]DRE!#REF!</definedName>
    <definedName name="XRefCopy32" localSheetId="11"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localSheetId="10" hidden="1">[46]XREF!#REF!</definedName>
    <definedName name="XRefCopy32Row" localSheetId="11"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0" hidden="1">#REF!</definedName>
    <definedName name="XRefCopy36" localSheetId="11"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0" hidden="1">#REF!</definedName>
    <definedName name="XRefCopy37" localSheetId="11"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0" hidden="1">#REF!</definedName>
    <definedName name="XRefCopy38" localSheetId="11"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0" hidden="1">#REF!</definedName>
    <definedName name="XRefCopy39" localSheetId="11"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0" hidden="1">#REF!</definedName>
    <definedName name="XRefCopy4" localSheetId="11"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0" hidden="1">#REF!</definedName>
    <definedName name="XRefCopy40" localSheetId="11"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0" hidden="1">#REF!</definedName>
    <definedName name="XRefCopy41" localSheetId="11"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localSheetId="10" hidden="1">[48]XREF!#REF!</definedName>
    <definedName name="XRefCopy41Row" localSheetId="11"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0" hidden="1">#REF!</definedName>
    <definedName name="XRefCopy42" localSheetId="11"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0" hidden="1">#REF!</definedName>
    <definedName name="XRefCopy43" localSheetId="11"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0" hidden="1">#REF!</definedName>
    <definedName name="XRefCopy44" localSheetId="11"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localSheetId="10" hidden="1">[47]XREF!#REF!</definedName>
    <definedName name="XRefCopy46Row" localSheetId="11"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localSheetId="10" hidden="1">[50]Impostos!#REF!</definedName>
    <definedName name="XRefCopy52" localSheetId="11"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0" hidden="1">#REF!</definedName>
    <definedName name="XRefCopy56" localSheetId="11"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0" hidden="1">#REF!</definedName>
    <definedName name="XRefCopy57" localSheetId="11"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localSheetId="10" hidden="1">[52]XREF!#REF!</definedName>
    <definedName name="XRefCopy57Row" localSheetId="11"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0" hidden="1">#REF!</definedName>
    <definedName name="XRefCopy58" localSheetId="11"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0" hidden="1">#REF!</definedName>
    <definedName name="XRefCopy58Row" localSheetId="11"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localSheetId="10" hidden="1">'[7]Resumo (x) Contab. '!#REF!</definedName>
    <definedName name="XRefCopy59" localSheetId="11"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0" hidden="1">#REF!</definedName>
    <definedName name="XRefCopy59Row" localSheetId="11"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localSheetId="10" hidden="1">'[7]Resumo (x) Contab. '!#REF!</definedName>
    <definedName name="XRefCopy60" localSheetId="11"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0" hidden="1">#REF!</definedName>
    <definedName name="XRefCopy60Row" localSheetId="11"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localSheetId="10" hidden="1">'[7]Resumo (x) Contab. '!#REF!</definedName>
    <definedName name="XRefCopy61" localSheetId="11"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0" hidden="1">#REF!</definedName>
    <definedName name="XRefCopy61Row" localSheetId="11"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localSheetId="10" hidden="1">'[7]Resumo (x) Contab. '!#REF!</definedName>
    <definedName name="XRefCopy62" localSheetId="11"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0" hidden="1">#REF!</definedName>
    <definedName name="XRefCopy62Row" localSheetId="11"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localSheetId="10" hidden="1">'[7]Resumo (x) Contab. '!#REF!</definedName>
    <definedName name="XRefCopy63" localSheetId="11"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0" hidden="1">#REF!</definedName>
    <definedName name="XRefCopy63Row" localSheetId="11"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0" hidden="1">#REF!</definedName>
    <definedName name="XRefCopy64Row" localSheetId="11"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0" hidden="1">#REF!</definedName>
    <definedName name="XRefCopy65Row" localSheetId="11"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0" hidden="1">#REF!</definedName>
    <definedName name="XRefCopy66Row" localSheetId="11"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0" hidden="1">#REF!</definedName>
    <definedName name="XRefCopy67Row" localSheetId="11"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0" hidden="1">#REF!</definedName>
    <definedName name="XRefCopy68" localSheetId="11"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0" hidden="1">#REF!</definedName>
    <definedName name="XRefCopy68Row" localSheetId="11"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0" hidden="1">#REF!</definedName>
    <definedName name="XRefCopy69Row" localSheetId="11"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localSheetId="10" hidden="1">'[32]PAS Vendas'!#REF!</definedName>
    <definedName name="XRefCopy70" localSheetId="11"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0" hidden="1">#REF!</definedName>
    <definedName name="XRefCopy70Row" localSheetId="11"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localSheetId="10" hidden="1">'[32]PAS Vendas'!#REF!</definedName>
    <definedName name="XRefCopy71" localSheetId="11"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0" hidden="1">#REF!</definedName>
    <definedName name="XRefCopy71Row" localSheetId="11"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0" hidden="1">#REF!</definedName>
    <definedName name="XRefCopy72" localSheetId="11"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0" hidden="1">#REF!</definedName>
    <definedName name="XRefCopy72Row" localSheetId="11"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localSheetId="10" hidden="1">'[32]PAS Vendas'!#REF!</definedName>
    <definedName name="XRefCopy73" localSheetId="11"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0" hidden="1">#REF!</definedName>
    <definedName name="XRefCopy73Row" localSheetId="11"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0" hidden="1">#REF!</definedName>
    <definedName name="XRefCopy74" localSheetId="11"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0" hidden="1">#REF!</definedName>
    <definedName name="XRefCopy74Row" localSheetId="11"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0" hidden="1">#REF!</definedName>
    <definedName name="XRefCopy75" localSheetId="11"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0" hidden="1">#REF!</definedName>
    <definedName name="XRefCopy75Row" localSheetId="11"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localSheetId="10" hidden="1">'[31]Receitas Vendas Inpacel'!#REF!</definedName>
    <definedName name="XRefCopy76" localSheetId="11"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0" hidden="1">#REF!</definedName>
    <definedName name="XRefCopy76Row" localSheetId="11"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localSheetId="10" hidden="1">'[31]PAS Deduções venda Inpacel'!#REF!</definedName>
    <definedName name="XRefCopy77" localSheetId="11"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0" hidden="1">#REF!</definedName>
    <definedName name="XRefCopy77Row" localSheetId="11"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0" hidden="1">#REF!</definedName>
    <definedName name="XRefCopy78" localSheetId="11"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0" hidden="1">#REF!</definedName>
    <definedName name="XRefCopy78Row" localSheetId="11"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0" hidden="1">#REF!</definedName>
    <definedName name="XRefCopy79" localSheetId="11"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0" hidden="1">#REF!</definedName>
    <definedName name="XRefCopy79Row" localSheetId="11"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0" hidden="1">#REF!</definedName>
    <definedName name="XRefCopy8" localSheetId="11"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0" hidden="1">#REF!</definedName>
    <definedName name="XRefCopy80" localSheetId="11"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0" hidden="1">#REF!</definedName>
    <definedName name="XRefCopy80Row" localSheetId="11"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localSheetId="10" hidden="1">'[33]PAS Vendas'!#REF!</definedName>
    <definedName name="XRefCopy81" localSheetId="11"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localSheetId="10" hidden="1">[53]XREF!#REF!</definedName>
    <definedName name="XRefCopy81Row" localSheetId="11"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localSheetId="10" hidden="1">'[33]PAS Vendas'!#REF!</definedName>
    <definedName name="XRefCopy82" localSheetId="11"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localSheetId="10" hidden="1">'[31]Deducoes venda IP'!#REF!</definedName>
    <definedName name="XRefCopy84" localSheetId="11"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0" hidden="1">#REF!</definedName>
    <definedName name="XRefCopy95" localSheetId="11"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0" hidden="1">#REF!</definedName>
    <definedName name="XRefCopy96" localSheetId="11"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0" hidden="1">#REF!</definedName>
    <definedName name="XRefCopy97" localSheetId="11"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localSheetId="10" hidden="1">[55]XREF!#REF!</definedName>
    <definedName name="XRefCopy9Row" localSheetId="11"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localSheetId="10" hidden="1">'[56]Reconciliações Setembro'!#REF!</definedName>
    <definedName name="XRefPaste1" localSheetId="11"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0" hidden="1">#REF!</definedName>
    <definedName name="XRefPaste10" localSheetId="11"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0" hidden="1">#REF!</definedName>
    <definedName name="XRefPaste11" localSheetId="11"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0" hidden="1">#REF!</definedName>
    <definedName name="XRefPaste12" localSheetId="11"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0" hidden="1">#REF!</definedName>
    <definedName name="XRefPaste15" localSheetId="11"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0" hidden="1">#REF!</definedName>
    <definedName name="XRefPaste16" localSheetId="11"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localSheetId="10" hidden="1">[43]BP!#REF!</definedName>
    <definedName name="XRefPaste17" localSheetId="11"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localSheetId="10" hidden="1">[57]BALANÇO!#REF!</definedName>
    <definedName name="XRefPaste18" localSheetId="11"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localSheetId="10" hidden="1">[58]XREF!#REF!</definedName>
    <definedName name="XRefPaste19Row" localSheetId="11"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localSheetId="10" hidden="1">'[36]Anexo 15 - Moeda Estrangeira'!#REF!</definedName>
    <definedName name="XRefPaste2" localSheetId="11"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0" hidden="1">#REF!</definedName>
    <definedName name="XRefPaste20" localSheetId="11"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localSheetId="10" hidden="1">[58]XREF!#REF!</definedName>
    <definedName name="XRefPaste20Row" localSheetId="11"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localSheetId="10" hidden="1">[58]XREF!#REF!</definedName>
    <definedName name="XRefPaste21Row" localSheetId="11"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0" hidden="1">#REF!</definedName>
    <definedName name="XRefPaste22" localSheetId="11"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localSheetId="10"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localSheetId="10"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localSheetId="10"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localSheetId="10"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localSheetId="10"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localSheetId="10"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localSheetId="10"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localSheetId="10"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localSheetId="10" hidden="1">'[36]Anexo 15 - Swap'!#REF!</definedName>
    <definedName name="XRefPaste3" localSheetId="11"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0" hidden="1">#REF!</definedName>
    <definedName name="XRefPaste32" localSheetId="11"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localSheetId="10" hidden="1">[46]XREF!#REF!</definedName>
    <definedName name="XRefPaste32Row" localSheetId="11"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localSheetId="10" hidden="1">[57]BALANÇO!#REF!</definedName>
    <definedName name="XRefPaste33" localSheetId="11"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localSheetId="10" hidden="1">'[28]PAS Despesa pessoal'!#REF!</definedName>
    <definedName name="XRefPaste34" localSheetId="11"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localSheetId="10" hidden="1">'[28]PAS Despesa pessoal'!#REF!</definedName>
    <definedName name="XRefPaste35" localSheetId="11"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localSheetId="10" hidden="1">'[33]PAS Vendas'!#REF!</definedName>
    <definedName name="XRefPaste36" localSheetId="11"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0" hidden="1">#REF!</definedName>
    <definedName name="XRefPaste37" localSheetId="11"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localSheetId="10" hidden="1">[57]BALANÇO!#REF!</definedName>
    <definedName name="XRefPaste38" localSheetId="11"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0" hidden="1">#REF!</definedName>
    <definedName name="XRefPaste38Row" localSheetId="11"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localSheetId="10" hidden="1">[60]DRE!#REF!</definedName>
    <definedName name="XRefPaste39" localSheetId="11"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0" hidden="1">#REF!</definedName>
    <definedName name="XRefPaste39Row" localSheetId="11"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localSheetId="10" hidden="1">[61]Lead!#REF!</definedName>
    <definedName name="XRefPaste4" localSheetId="11"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localSheetId="10" hidden="1">[60]DRE!#REF!</definedName>
    <definedName name="XRefPaste40" localSheetId="11"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0" hidden="1">#REF!</definedName>
    <definedName name="XRefPaste40Row" localSheetId="11"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localSheetId="10" hidden="1">[60]DRE!#REF!</definedName>
    <definedName name="XRefPaste41" localSheetId="11"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0" hidden="1">#REF!</definedName>
    <definedName name="XRefPaste41Row" localSheetId="11"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localSheetId="10" hidden="1">[60]DRE!#REF!</definedName>
    <definedName name="XRefPaste42" localSheetId="11"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0" hidden="1">#REF!</definedName>
    <definedName name="XRefPaste42Row" localSheetId="11"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localSheetId="10" hidden="1">[62]DRE!#REF!</definedName>
    <definedName name="XRefPaste43" localSheetId="11"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0" hidden="1">#REF!</definedName>
    <definedName name="XRefPaste43Row" localSheetId="11"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localSheetId="10" hidden="1">[62]DRE!#REF!</definedName>
    <definedName name="XRefPaste44" localSheetId="11"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0" hidden="1">#REF!</definedName>
    <definedName name="XRefPaste44Row" localSheetId="11"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0" hidden="1">#REF!</definedName>
    <definedName name="XRefPaste45" localSheetId="11"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0" hidden="1">#REF!</definedName>
    <definedName name="XRefPaste45Row" localSheetId="11"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0" hidden="1">#REF!</definedName>
    <definedName name="XRefPaste46" localSheetId="11"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0" hidden="1">#REF!</definedName>
    <definedName name="XRefPaste47Row" localSheetId="11"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0" hidden="1">#REF!</definedName>
    <definedName name="XRefPaste48Row" localSheetId="11"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0" hidden="1">#REF!</definedName>
    <definedName name="XRefPaste49Row" localSheetId="11"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localSheetId="10" hidden="1">'[34]Circularização Emprestimos'!#REF!</definedName>
    <definedName name="XRefPaste5" localSheetId="11"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0" hidden="1">#REF!</definedName>
    <definedName name="XRefPaste50Row" localSheetId="11"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0" hidden="1">#REF!</definedName>
    <definedName name="XRefPaste51Row" localSheetId="11"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0" hidden="1">#REF!</definedName>
    <definedName name="XRefPaste53" localSheetId="11"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localSheetId="10" hidden="1">[38]BP!#REF!</definedName>
    <definedName name="XRefPaste6" localSheetId="11"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localSheetId="10" hidden="1">'[34]Circularização Emprestimos'!#REF!</definedName>
    <definedName name="XRefPaste8" localSheetId="11"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localSheetId="10" hidden="1">[40]XREF!#REF!</definedName>
    <definedName name="XRefPaste8Row" localSheetId="11"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0" hidden="1">#REF!</definedName>
    <definedName name="XRefPaste9" localSheetId="11"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0" hidden="1">#REF!</definedName>
    <definedName name="xxxx" localSheetId="11" hidden="1">#REF!</definedName>
    <definedName name="xxxx" hidden="1">#REF!</definedName>
    <definedName name="XXXXXXXXXXXXXX" localSheetId="3" hidden="1">#REF!</definedName>
    <definedName name="XXXXXXXXXXXXXX" localSheetId="10" hidden="1">#REF!</definedName>
    <definedName name="XXXXXXXXXXXXXX" localSheetId="11" hidden="1">#REF!</definedName>
    <definedName name="XXXXXXXXXXXXXX" hidden="1">#REF!</definedName>
    <definedName name="XXXXXXXXXXXXXXXXX" localSheetId="3" hidden="1">#REF!</definedName>
    <definedName name="XXXXXXXXXXXXXXXXX" localSheetId="10" hidden="1">#REF!</definedName>
    <definedName name="XXXXXXXXXXXXXXXXX" localSheetId="11" hidden="1">#REF!</definedName>
    <definedName name="XXXXXXXXXXXXXXXXX" hidden="1">#REF!</definedName>
    <definedName name="XXXXXXXXXXXXXXXXXX" localSheetId="3" hidden="1">#REF!</definedName>
    <definedName name="XXXXXXXXXXXXXXXXXX" localSheetId="10" hidden="1">#REF!</definedName>
    <definedName name="XXXXXXXXXXXXXXXXXX" localSheetId="11" hidden="1">#REF!</definedName>
    <definedName name="XXXXXXXXXXXXXXXXXX" hidden="1">#REF!</definedName>
    <definedName name="XXXXXXXXXXXXXXXXXXX" localSheetId="3" hidden="1">#REF!</definedName>
    <definedName name="XXXXXXXXXXXXXXXXXXX" localSheetId="10" hidden="1">#REF!</definedName>
    <definedName name="XXXXXXXXXXXXXXXXXXX" localSheetId="11"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0" hidden="1">#REF!</definedName>
    <definedName name="yy" localSheetId="11" hidden="1">#REF!</definedName>
    <definedName name="yy" hidden="1">#REF!</definedName>
    <definedName name="Z_60FA13F0_C7AB_11D5_82BE_0060B0F04987_.wvu.Rows" localSheetId="3" hidden="1">[63]IS!#REF!</definedName>
    <definedName name="Z_60FA13F0_C7AB_11D5_82BE_0060B0F04987_.wvu.Rows" localSheetId="10" hidden="1">[63]IS!#REF!</definedName>
    <definedName name="Z_60FA13F0_C7AB_11D5_82BE_0060B0F04987_.wvu.Rows" localSheetId="11"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localSheetId="10" hidden="1">[18]XREF!#REF!</definedName>
    <definedName name="ZFLHDSZLGKJ" localSheetId="11"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3" i="156" l="1"/>
  <c r="E6" i="130"/>
  <c r="E53" i="154"/>
  <c r="C53" i="154"/>
  <c r="D69" i="154"/>
  <c r="E69" i="154"/>
  <c r="B69" i="154"/>
  <c r="B68" i="154"/>
</calcChain>
</file>

<file path=xl/sharedStrings.xml><?xml version="1.0" encoding="utf-8"?>
<sst xmlns="http://schemas.openxmlformats.org/spreadsheetml/2006/main" count="630" uniqueCount="389">
  <si>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</si>
  <si>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</si>
  <si>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</si>
  <si>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</si>
  <si>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</si>
  <si>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</si>
  <si>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</si>
  <si>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</si>
  <si>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</si>
  <si>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</si>
  <si>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</si>
  <si>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</si>
  <si>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</si>
  <si>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</si>
  <si>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</si>
  <si>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</si>
  <si>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</si>
  <si>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</si>
  <si>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</si>
  <si>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</si>
  <si>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</si>
  <si>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</si>
  <si>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</si>
  <si>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</si>
  <si>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</si>
  <si>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</si>
  <si>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</si>
  <si>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</si>
  <si>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</si>
  <si>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</si>
  <si>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</si>
  <si>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</si>
  <si>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</si>
  <si>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</si>
  <si>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</si>
  <si>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</si>
  <si>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</si>
  <si>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</si>
  <si>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</si>
  <si>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</si>
  <si>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</si>
  <si>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</si>
  <si>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</si>
  <si>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</si>
  <si>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</si>
  <si>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</si>
  <si>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</si>
  <si>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</si>
  <si>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</si>
  <si>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</si>
  <si>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</si>
  <si>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</si>
  <si>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</si>
  <si>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</si>
  <si>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</si>
  <si>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</si>
  <si>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</si>
  <si>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</si>
  <si>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</si>
  <si>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</si>
  <si>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</si>
  <si>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</si>
  <si>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</si>
  <si>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</si>
  <si>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</si>
  <si>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</si>
  <si>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</si>
  <si>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</si>
  <si>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</si>
  <si>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</si>
  <si>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</si>
  <si>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</si>
  <si>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</si>
  <si>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</si>
  <si>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</si>
  <si>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</si>
  <si>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</si>
  <si>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</si>
  <si>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</si>
  <si>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</si>
  <si>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</si>
  <si>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</si>
  <si>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</si>
  <si>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</si>
  <si>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</si>
  <si>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</si>
  <si>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</si>
  <si>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</si>
  <si>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</si>
  <si>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</si>
  <si>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</si>
  <si>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</si>
  <si>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</si>
  <si>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</si>
  <si>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</si>
  <si>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</si>
  <si>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</si>
  <si>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</si>
  <si>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</si>
  <si>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</si>
  <si>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</si>
  <si>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</si>
  <si>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</si>
  <si>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</si>
  <si>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</si>
  <si>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</si>
  <si>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</si>
  <si>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</si>
  <si>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</si>
  <si>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</si>
  <si>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</si>
  <si>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</si>
  <si>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</si>
  <si>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</si>
  <si>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</si>
  <si>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</si>
  <si>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Q1 2020</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</si>
  <si>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</si>
  <si>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</si>
  <si>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</si>
  <si>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</si>
  <si>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</si>
  <si>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Q2 2020</t>
  </si>
  <si>
    <t>Goodwill</t>
  </si>
  <si>
    <t>Fixed Assets</t>
  </si>
  <si>
    <r>
      <t>Payments of Lease Instalments in the Ordinary Course of Business</t>
    </r>
    <r>
      <rPr>
        <b/>
        <vertAlign val="superscript"/>
        <sz val="9.6"/>
        <color rgb="FF808080"/>
        <rFont val="Calibri"/>
        <family val="2"/>
      </rPr>
      <t xml:space="preserve"> 2</t>
    </r>
  </si>
  <si>
    <t>Edizione</t>
  </si>
  <si>
    <t>BlackRock</t>
  </si>
  <si>
    <t>Criteria Caixa</t>
  </si>
  <si>
    <t>Wellington</t>
  </si>
  <si>
    <t>CPPIB</t>
  </si>
  <si>
    <t>Norges Bank</t>
  </si>
  <si>
    <t>FMR</t>
  </si>
  <si>
    <t>Expansion Capex (Build-to-Suit Programs)</t>
  </si>
  <si>
    <t>FY 2020</t>
  </si>
  <si>
    <t>France</t>
  </si>
  <si>
    <t>TIS Sites Austria</t>
  </si>
  <si>
    <t>TIS Sites Denmark</t>
  </si>
  <si>
    <t>TIS PoPs Austria</t>
  </si>
  <si>
    <t>TIS PoPs Denmark</t>
  </si>
  <si>
    <t>Customer Ratio Austria</t>
  </si>
  <si>
    <t>Customer Ratio Denmark</t>
  </si>
  <si>
    <t>3. Income Statement</t>
  </si>
  <si>
    <t>4. Balance Sheet</t>
  </si>
  <si>
    <t>5. Cash Flow</t>
  </si>
  <si>
    <t>6. Debt Structure</t>
  </si>
  <si>
    <t>Total</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</si>
  <si>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</si>
  <si>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</si>
  <si>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</si>
  <si>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</si>
  <si>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</si>
  <si>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</si>
  <si>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Expected completion date</t>
  </si>
  <si>
    <t>Total TIS sites</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</si>
  <si>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</si>
  <si>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</si>
  <si>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</si>
  <si>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</si>
  <si>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</si>
  <si>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</si>
  <si>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</si>
  <si>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</si>
  <si>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</si>
  <si>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</si>
  <si>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</si>
  <si>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</si>
  <si>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H1 2021</t>
  </si>
  <si>
    <t>Broadcasting &amp; Others</t>
  </si>
  <si>
    <t>Beginning of Period December 2020</t>
  </si>
  <si>
    <t xml:space="preserve">Source: CNMV </t>
  </si>
  <si>
    <t>GIC</t>
  </si>
  <si>
    <t>TCI</t>
  </si>
  <si>
    <t>Q2 2021</t>
  </si>
  <si>
    <t>Pro Forma Leverage</t>
  </si>
  <si>
    <t xml:space="preserve">Pro Forma Adjusted EBITDA </t>
  </si>
  <si>
    <t>Pro Forma Leverage Ratio</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</si>
  <si>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</si>
  <si>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t xml:space="preserve">Upfront payment CK Hutchison UK </t>
    </r>
    <r>
      <rPr>
        <vertAlign val="superscript"/>
        <sz val="12"/>
        <color rgb="FF000000"/>
        <rFont val="Calibri"/>
        <family val="2"/>
      </rPr>
      <t>(1)</t>
    </r>
  </si>
  <si>
    <r>
      <t xml:space="preserve">Issue of Equity Instruments and others </t>
    </r>
    <r>
      <rPr>
        <vertAlign val="superscript"/>
        <sz val="12"/>
        <color rgb="FF000000"/>
        <rFont val="Calibri"/>
        <family val="2"/>
        <scheme val="minor"/>
      </rPr>
      <t>(1)</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</si>
  <si>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</si>
  <si>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</si>
  <si>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</si>
  <si>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</si>
  <si>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</si>
  <si>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</si>
  <si>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</si>
  <si>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Non-IFRS and alternative performance measures</t>
  </si>
  <si>
    <t>Disclaimer</t>
  </si>
  <si>
    <r>
      <t xml:space="preserve">Revenues </t>
    </r>
    <r>
      <rPr>
        <b/>
        <vertAlign val="superscript"/>
        <sz val="12"/>
        <rFont val="Calibri"/>
        <family val="2"/>
      </rPr>
      <t>(1)</t>
    </r>
  </si>
  <si>
    <t>9M 2021</t>
  </si>
  <si>
    <t>Q3 2020</t>
  </si>
  <si>
    <t>Q3 2021</t>
  </si>
  <si>
    <t>Issuer</t>
  </si>
  <si>
    <t>Currency</t>
  </si>
  <si>
    <t>Maturity</t>
  </si>
  <si>
    <t>Coupon payment</t>
  </si>
  <si>
    <t>Cellnex Finance Company S.A.U.</t>
  </si>
  <si>
    <t>EUR</t>
  </si>
  <si>
    <t>Annual</t>
  </si>
  <si>
    <t>Semi-Annual</t>
  </si>
  <si>
    <t>USD</t>
  </si>
  <si>
    <t>CHF</t>
  </si>
  <si>
    <t>8. Corporate Structure</t>
  </si>
  <si>
    <t>9. Shareholder Structure</t>
  </si>
  <si>
    <t>Cellnex Telecom, S.A.</t>
  </si>
  <si>
    <t>FRN</t>
  </si>
  <si>
    <t>18/01/2017 &amp; 26/06/2020</t>
  </si>
  <si>
    <t>335&amp;165</t>
  </si>
  <si>
    <t>16/01/2018 (tapped on 21/01/2019)</t>
  </si>
  <si>
    <t>Issue date</t>
  </si>
  <si>
    <t>Amount (Mn)</t>
  </si>
  <si>
    <t>Coupon %</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</si>
  <si>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</si>
  <si>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</si>
  <si>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Adjusted EBITDA Margin</t>
  </si>
  <si>
    <t>Net Financial Debt</t>
  </si>
  <si>
    <t>Capital expenditures</t>
  </si>
  <si>
    <t>Recurring Leveraged Free Cash Flow</t>
  </si>
  <si>
    <t>Operating Income</t>
  </si>
  <si>
    <t>Depreciation &amp; Amortization charge</t>
  </si>
  <si>
    <t>Advance to customers</t>
  </si>
  <si>
    <t>One commonly used metric that is derived from Adjusted EBITDA is Adjusted EBITDA margin</t>
  </si>
  <si>
    <t>Adjusted EBITDA Margin corresponds to Adjusted EBITDA (as defined above), divided by operating income excluding i) elements passed through to customers from both expenses and revenues (mostly electricity costs) and ii) advances to customers. This concept only includes Services and does not take into account Other operating income and Advances to customers). The Company uses Adjusted EBITDA margin as an operating performance indicator and it is widely used as an evaluation metric among analysts, investors, rating agencies and other stakeholders.</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</si>
  <si>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</si>
  <si>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Bond issues and other loans</t>
  </si>
  <si>
    <t>Loans and credit facilities</t>
  </si>
  <si>
    <t>Lease liabilities</t>
  </si>
  <si>
    <t>Gross financial debt</t>
  </si>
  <si>
    <t>The Net Financial Debt corresponds to “Gross Financial Debt” less “Cash and cash equivalents”.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</si>
  <si>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The Group classifies its capital expenditures in four main categories:</t>
  </si>
  <si>
    <t>Maintenance capital expenditures</t>
  </si>
  <si>
    <t>Expansion (or organic growth) capital expenditures</t>
  </si>
  <si>
    <t>Expansion capital expenditures (Build to Suit programs)</t>
  </si>
  <si>
    <t>M&amp;A 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</si>
  <si>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</si>
  <si>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Corresponds to investments in existing tangible or intangible assets, such as investment in infrastructure, equipment and information technology systems, and are primarily linked to keeping sites in good working order, but which excludes investment in increasing the capacity of sites.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</si>
  <si>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</si>
  <si>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t>
  </si>
  <si>
    <t>Corresponds to investments in shareholdings of companies (excluding the amount of deferred payments in business combinations that are payable in subsequent periods) as well as significant investments in acquiring portfolios of sites or land (asset purchases).</t>
  </si>
  <si>
    <t>The Company considers that the Recurring Leveraged Free Cash Flow is one of the most important indicators of its ability to generate stable and growing cash flows which allows it to create value over time for its shareholders.</t>
  </si>
  <si>
    <t>For Recurring Leveraged Free Cash Flow calculation please see sheet 5. Cash Flow</t>
  </si>
  <si>
    <r>
      <t>% margin</t>
    </r>
    <r>
      <rPr>
        <b/>
        <vertAlign val="superscript"/>
        <sz val="12"/>
        <color rgb="FF808080"/>
        <rFont val="Calibri"/>
        <family val="2"/>
        <scheme val="minor"/>
      </rPr>
      <t xml:space="preserve"> (3)</t>
    </r>
  </si>
  <si>
    <r>
      <rPr>
        <vertAlign val="superscript"/>
        <sz val="10"/>
        <rFont val="Calibri"/>
        <family val="2"/>
      </rPr>
      <t>(3)</t>
    </r>
    <r>
      <rPr>
        <sz val="10"/>
        <rFont val="Calibri"/>
        <family val="2"/>
      </rPr>
      <t xml:space="preserve"> Adjusted EBITDA divided by total revenues excluding elements pass-through to customers (mostly electricity) from both expenses and income</t>
    </r>
  </si>
  <si>
    <r>
      <t xml:space="preserve">Adjusted EBITDA </t>
    </r>
    <r>
      <rPr>
        <b/>
        <vertAlign val="superscript"/>
        <sz val="12"/>
        <rFont val="Calibri"/>
        <family val="2"/>
      </rPr>
      <t>(2)</t>
    </r>
  </si>
  <si>
    <t>12. Disclaimer</t>
  </si>
  <si>
    <t>10. APMs Calculation</t>
  </si>
  <si>
    <t>11. APMs Definitions</t>
  </si>
  <si>
    <t>Debt Instruments</t>
  </si>
  <si>
    <t>Bond</t>
  </si>
  <si>
    <t>Convertible Bond</t>
  </si>
  <si>
    <t>Private Placement</t>
  </si>
  <si>
    <t>Beginning of Period December 2019</t>
  </si>
  <si>
    <t xml:space="preserve">Accrued Interests Not Paid and Others </t>
  </si>
  <si>
    <t>Net financial debt</t>
  </si>
  <si>
    <t>This presentation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</si>
  <si>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r>
      <t xml:space="preserve">Gross Financial Debt - excluding lease liabilities </t>
    </r>
    <r>
      <rPr>
        <b/>
        <vertAlign val="superscript"/>
        <sz val="12"/>
        <color rgb="FF003366"/>
        <rFont val="Calibri"/>
        <family val="2"/>
      </rPr>
      <t>(1)</t>
    </r>
  </si>
  <si>
    <t>Adjusted operating profit before depreciation and amortisation charge (Adjusted EBITDA)</t>
  </si>
  <si>
    <r>
      <t xml:space="preserve">Operating Income </t>
    </r>
    <r>
      <rPr>
        <vertAlign val="superscript"/>
        <sz val="12"/>
        <rFont val="Calibri"/>
        <family val="2"/>
        <scheme val="minor"/>
      </rPr>
      <t>(1)</t>
    </r>
  </si>
  <si>
    <t>Adjusted EBITDA, Recurring Levered FCF and Capex indicators are Alternative Performance Measures (“APM”) as defined in the guidelines issued by the European Securities and Markets Authority on October 5, 2015 on alternative performance measures (the “ESMA Guidelines”). Please see tab 11 for certain information on the limitations of APMs and tab 10 for calculation details</t>
  </si>
  <si>
    <r>
      <rPr>
        <vertAlign val="superscript"/>
        <sz val="10"/>
        <rFont val="Calibri"/>
        <family val="2"/>
        <scheme val="minor"/>
      </rPr>
      <t>(9)</t>
    </r>
    <r>
      <rPr>
        <sz val="10"/>
        <rFont val="Calibri"/>
        <family val="2"/>
        <scheme val="minor"/>
      </rPr>
      <t xml:space="preserve"> Corresponds to committed Build-to-Suit programs and further initiatives (sites, backhaul, backbone, edge computing centers, DAS nodes or any other type of telecommunication infrastructure, as well as any advanced payment in relation to them)</t>
    </r>
  </si>
  <si>
    <r>
      <rPr>
        <vertAlign val="superscript"/>
        <sz val="10"/>
        <rFont val="Calibri"/>
        <family val="2"/>
        <scheme val="minor"/>
      </rPr>
      <t>(11)</t>
    </r>
    <r>
      <rPr>
        <sz val="10"/>
        <rFont val="Calibri"/>
        <family val="2"/>
        <scheme val="minor"/>
      </rPr>
      <t xml:space="preserve"> Corresponds to "non-recurring expenses" that involve cash movements (see footnote 1)</t>
    </r>
  </si>
  <si>
    <t>FY 2021</t>
  </si>
  <si>
    <t>TIS sites as of
Dec 31 2021</t>
  </si>
  <si>
    <t>Existing infrastructures (including DAS and broadcasting) as of Dec 31 2021</t>
  </si>
  <si>
    <t>Q4 2020</t>
  </si>
  <si>
    <t>Audited figures</t>
  </si>
  <si>
    <t>Q4 2021</t>
  </si>
  <si>
    <t>End of Period December 2020</t>
  </si>
  <si>
    <t>End of Period December 2021</t>
  </si>
  <si>
    <t>JANUARY - DECEMBER 2021 RESULTS</t>
  </si>
  <si>
    <t>Following the same methodology as for the 12-month period ended on 31 December 2021</t>
  </si>
  <si>
    <t>Please see Note 16 of the Consolidated Financial Statements for the 12-month period ended on 31 December 2021</t>
  </si>
  <si>
    <t>but which exclude investment in increasing the capacity of sites. Following the same methodology as for the 12-month period ended on 31 December 2021</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</si>
  <si>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2021</t>
    </r>
  </si>
  <si>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on 31 December 2021</t>
    </r>
  </si>
  <si>
    <r>
      <rPr>
        <vertAlign val="superscript"/>
        <sz val="10"/>
        <rFont val="Calibri"/>
        <family val="2"/>
      </rPr>
      <t>(6)</t>
    </r>
    <r>
      <rPr>
        <sz val="10"/>
        <rFont val="Calibri"/>
        <family val="2"/>
      </rPr>
      <t xml:space="preserve"> Corporate tax payments as per "Income Tax received/(paid)’’  as per the Consolidated Statement of Cash Flows and following the same methodology as for the 12-month period ended 31 December 2021</t>
    </r>
  </si>
  <si>
    <t>It therefore corresponds to investments related to business expansion that generates additional RLFCF. Following the same methodology as for the 12-month period ended on 31 December 2021</t>
  </si>
  <si>
    <t>It also includes Engineering Services or Works and Studies that have been contractualized with different clients, including ad-hoc Capex eventually required. Following the same methodology as for the 12-month period ended on 31 December 2021</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</si>
  <si>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on 31 December 2021</t>
    </r>
  </si>
  <si>
    <t>As per the Consolidated Statement of Cash Flows for the 12-month period ended on 31 December 2021</t>
  </si>
  <si>
    <r>
      <rPr>
        <vertAlign val="superscript"/>
        <sz val="10"/>
        <rFont val="Calibri"/>
        <family val="2"/>
        <scheme val="minor"/>
      </rPr>
      <t>(2)</t>
    </r>
    <r>
      <rPr>
        <sz val="10"/>
        <rFont val="Calibri"/>
        <family val="2"/>
        <scheme val="minor"/>
      </rPr>
      <t xml:space="preserve"> Corresponds to (i) payments of lease instalments (€377Mn) in the ordinary course of business and (ii) interest payments on lease liabilities (€217Mn)</t>
    </r>
  </si>
  <si>
    <t>minus the “Cash and cash equivalents” of the acquired companies (€211Mn, see Note 6 of the accompanying consolidated financial statements)</t>
  </si>
  <si>
    <t>Mainly corresponds to the acquisition of SFR France, Hutchison Italy, Hutchison Sweden, Iliad Poland and Polkomtel. Following the same methodology as for the 12-month period ended on 31 December 2021</t>
  </si>
  <si>
    <t>Total Capex (€14,185Mn) also corresponds to “Total net cash flow from investing activities” (€13,904Mn, see the relevant section in the accompanying Consolidated Statement of Cash Flows for the year ended on 31 December 2021)</t>
  </si>
  <si>
    <t xml:space="preserve">The amount resulting from (3)+(8)+(9)+(10), hereinafter “Total Capex” (€14,185Mn), corresponds to “Total Investment” (see caption “Capital Expenditures” in the accompanying Consolidated Directors’ Report for the year ended on 31 December 2021) </t>
  </si>
  <si>
    <r>
      <rPr>
        <vertAlign val="superscript"/>
        <sz val="10"/>
        <rFont val="Calibri"/>
        <family val="2"/>
      </rPr>
      <t>(12)</t>
    </r>
    <r>
      <rPr>
        <sz val="10"/>
        <rFont val="Calibri"/>
        <family val="2"/>
      </rPr>
      <t xml:space="preserve"> Corresponds to “Total net cash flow from financing activities”see the relevant section in the Consolidated Statement of Cash Flows for the 12-months period ended on 31 December 2021)</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</si>
  <si>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31 December 2021</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</si>
  <si>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31 December 2021</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</si>
  <si>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31 December 2021</t>
    </r>
  </si>
  <si>
    <r>
      <t>(1)</t>
    </r>
    <r>
      <rPr>
        <sz val="10"/>
        <rFont val="Calibri"/>
        <family val="2"/>
        <scheme val="minor"/>
      </rPr>
      <t xml:space="preserve"> Corresponds to "Issue of equity instruments, Acquisition of Treasury Shares and Dividends paid",  as per the Consolidated Statement of Cash Flows for the 12-month period ended on 31 December 2021</t>
    </r>
  </si>
  <si>
    <r>
      <rPr>
        <vertAlign val="superscript"/>
        <sz val="10"/>
        <rFont val="Calibri"/>
        <family val="2"/>
      </rPr>
      <t>(1)</t>
    </r>
    <r>
      <rPr>
        <sz val="10"/>
        <rFont val="Calibri"/>
        <family val="2"/>
      </rPr>
      <t xml:space="preserve"> Operating income excluding i) elements passed through to customers from both expenses and revenues (mostly electricity costs), and ii) Advances to customers. This concept only includes Services and and does not take into account Other operating income and advances to customers). It follows the same methodology as for the 12-month period ended 31 December 2021 of the condensed consolidated financial statements.</t>
    </r>
  </si>
  <si>
    <t>The Net Financial Debt corresponds to “Gross Financial Debt” less “Cash and cash equivalents”, following the same methodology as for the 12-month period ended 31 December 2021 of the condensed consolidated financial statements.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</si>
  <si>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As of 31 December 2021</t>
  </si>
  <si>
    <t xml:space="preserve">Capital Research &amp; Management </t>
  </si>
  <si>
    <t>i) COVID donations, which relate to a financial contribution by Cellnex to different institutions in the context of the Coronavirus Pandemic (non-recurring item), following the same methodology as for the 12-month period ended 31 December 2021 of the condensed consolidated financial statements, amounted to €4Mn (€5Mn in the same period in 2020).</t>
  </si>
  <si>
    <t xml:space="preserve">ii) Redundancy provision, which mainly includes the impact in 2021 and 2020 12-month periods derived from the reorganisation plan detailed (non-recurring item), following the same methodology as for the 12-month period ended 31 December 2021 of the condensed consolidated financial statements, amounted to €81Mn (€4Mn in the same period in 2020).	</t>
  </si>
  <si>
    <t>iii) LTIP remuneration payable in shares, which corresponds to the LTIP remuneration accrued at the year-end, which is payable in Cellnex shares (non-cash item), following the same methodology for the 12-month period ended 31 December 2021 of the condensed consolidated financial statements, amounted to €11Mn (€6Mn in the same period in 2020), and extra compensation and benefits costs, which corresponds to extra non-conventional bonus for the employees (non recurring item), amounted to €2Mn (€0Mn in the same period in 2020).</t>
  </si>
  <si>
    <t xml:space="preserve">iv) Advances to customers, which Includes the amortization of amounts paid for sites to be dismantled and their corresponding dismantling costs, following the same methodology as for the 12-month period ended 31 December 2021 of the condensed consolidated financial statements, amounted to €3Mn (€3Mn in the same period in 2020).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	</t>
  </si>
  <si>
    <t xml:space="preserve">v) Costs and taxes related to acquisitions which mainly includes taxes incurred during the business combinations processes (non-recurring item), following the same methodology as for the 12-month period ended 31 December 2021 of the condensed consolidated financial statements, amounted to €76Mn (€24Mn in the same period in 2020).	</t>
  </si>
  <si>
    <t>€588Mn net financial profit (P&amp;L) - €135Mn accrued interest not paid + €89Mn interest accrued in prior year paid in current year - 217Mn€ interest payments on lease liabilities (see footnote 2) - €104Mn non-cash amortized costs - non-recurring financing costs = €183Mn net payment of interest (Cash)</t>
  </si>
  <si>
    <t xml:space="preserve"> excluding payments of lease instalments (€377Mn, see footnote 2) and cash advances to landlords (€71Mn, please see Note 16 of the Consolidated Financial Statements for the 12-month period ended on 31 December 2021) and including non-recurring financing costs related to M&amp;A projects </t>
  </si>
  <si>
    <t>Net Debt as of December 2021</t>
  </si>
  <si>
    <t>2022E Adjusted EBITDA (guidance mid-point)</t>
  </si>
  <si>
    <r>
      <rPr>
        <vertAlign val="superscript"/>
        <sz val="10"/>
        <rFont val="Calibri"/>
        <family val="2"/>
        <scheme val="minor"/>
      </rPr>
      <t>(1)</t>
    </r>
    <r>
      <rPr>
        <sz val="10"/>
        <rFont val="Calibri"/>
        <family val="2"/>
        <scheme val="minor"/>
      </rPr>
      <t xml:space="preserve"> Only cash payment, excluding payment in Cellnex shares</t>
    </r>
  </si>
  <si>
    <r>
      <rPr>
        <vertAlign val="superscript"/>
        <sz val="10"/>
        <rFont val="Calibri"/>
        <family val="2"/>
      </rPr>
      <t>(1)</t>
    </r>
    <r>
      <rPr>
        <sz val="10"/>
        <rFont val="Calibri"/>
        <family val="2"/>
      </rPr>
      <t xml:space="preserve"> Corresponds to Operating Income excluding Advances to customers. Please see note 20 a) in our Consolidated Financial Statements ended 31 December 2021 </t>
    </r>
  </si>
  <si>
    <r>
      <t xml:space="preserve">Issue of equity instruments </t>
    </r>
    <r>
      <rPr>
        <vertAlign val="superscript"/>
        <sz val="12"/>
        <color rgb="FF000000"/>
        <rFont val="Calibri"/>
        <family val="2"/>
        <scheme val="minor"/>
      </rPr>
      <t>(1)</t>
    </r>
  </si>
  <si>
    <r>
      <rPr>
        <vertAlign val="superscript"/>
        <sz val="10"/>
        <rFont val="Calibri"/>
        <family val="2"/>
        <scheme val="minor"/>
      </rPr>
      <t>(2)</t>
    </r>
    <r>
      <rPr>
        <sz val="10"/>
        <rFont val="Calibri"/>
        <family val="2"/>
        <scheme val="minor"/>
      </rPr>
      <t xml:space="preserve"> "Changes in Lease liabilities”, long and short term, as per the Consolidated Balance Sheet as of 31 December 2021</t>
    </r>
  </si>
  <si>
    <r>
      <t>(3)</t>
    </r>
    <r>
      <rPr>
        <sz val="10"/>
        <rFont val="Calibri"/>
        <family val="2"/>
        <scheme val="minor"/>
      </rPr>
      <t xml:space="preserve"> Includes T-Infra debt at local level (See Note 5 of the accompanying Consolidated Financial Statements)</t>
    </r>
  </si>
  <si>
    <r>
      <t xml:space="preserve">Change in Lease Liabilities </t>
    </r>
    <r>
      <rPr>
        <vertAlign val="superscript"/>
        <sz val="12"/>
        <color rgb="FF000000"/>
        <rFont val="Calibri"/>
        <family val="2"/>
        <scheme val="minor"/>
      </rPr>
      <t>(2</t>
    </r>
    <r>
      <rPr>
        <vertAlign val="superscript"/>
        <sz val="9.6"/>
        <color rgb="FF000000"/>
        <rFont val="Calibri"/>
        <family val="2"/>
      </rPr>
      <t>)</t>
    </r>
  </si>
  <si>
    <r>
      <t xml:space="preserve">Accrued Interests Not Paid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</si>
  <si>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(2)</t>
    </r>
  </si>
  <si>
    <r>
      <t xml:space="preserve">Total investment </t>
    </r>
    <r>
      <rPr>
        <b/>
        <vertAlign val="superscript"/>
        <sz val="12"/>
        <rFont val="Calibri"/>
        <family val="2"/>
        <scheme val="minor"/>
      </rPr>
      <t>(2)</t>
    </r>
  </si>
  <si>
    <r>
      <rPr>
        <vertAlign val="superscript"/>
        <sz val="10"/>
        <rFont val="Calibri"/>
        <family val="2"/>
      </rPr>
      <t>(2)</t>
    </r>
    <r>
      <rPr>
        <sz val="10"/>
        <rFont val="Calibri"/>
        <family val="2"/>
      </rPr>
      <t>“Total Investment”, amounting to €14Mn (€6Mn million in 2020), corresponds to “Total net cash flow from investing activities” of the accompanying Consolidated Statement of Cash Flows amounting to €14Mn (€6Mn in 2020), plus i) “Cash and cash equivalents” of the acquired companies in business combinations amounting to €211Mn (€111Mn in 2020, see Note 6 of the accompanying consolidated financial statements); plus ii) "Cash advances to landlords" amounting to €71Mn (€264Mn in 2020, see Note 16 of the accompanying Consolidated Financial Statements); plus iii) "Others" amounting to €210Mn (€106Mn in 2020), which includes the substitute tax paid (see Note 18.b of the accompanying consolidated financial statements), financial investments, timing effects related to assets purchases and the contribution of minority shareholders</t>
    </r>
  </si>
  <si>
    <t>(ii) certain non-cash items (such as advances to customers (€3Mn) which include the amortisation of amounts paid for sites to be dismantled and their corresponding dismantling costs, and LTIP remuneration payable in shares and others (€11Mn))</t>
  </si>
  <si>
    <t xml:space="preserve">Excluding "Interest payments on lease liabilities" (€217Mn, please see footnote 2) and non-recurring financing costs related to M&amp;A projects (see caption “"Net payment of Interest"” in the accompanying Consolidated Directors’ Report for the 12-months period ended on 31 December 2021) </t>
  </si>
  <si>
    <t>It does not include the "Non-recurring Income tax paid" (€78Mn) regarding the substitutive tax paid (see Note 18.b of the Consolidated Financial Statements for the 12-month period ended on 31 December 2021)</t>
  </si>
  <si>
    <r>
      <rPr>
        <vertAlign val="superscript"/>
        <sz val="10"/>
        <rFont val="Calibri"/>
        <family val="2"/>
        <scheme val="minor"/>
      </rPr>
      <t>(7)</t>
    </r>
    <r>
      <rPr>
        <sz val="10"/>
        <rFont val="Calibri"/>
        <family val="2"/>
        <scheme val="minor"/>
      </rPr>
      <t xml:space="preserve"> Corresponds to the net of “Dividends to non-controlling interests” and “Dividends received” in the Consolidated Financial Statements of Cash Flows for the 12-month period ended on 31 December 2021</t>
    </r>
  </si>
  <si>
    <t xml:space="preserve"> + Cash advance to landlords (€71Mn, see Note 16 of the accompanying Consolidated Financial Statements) + €210Mn (including the Substituve tax paid - see footnote 6 - financial investments and timing effects related to assets purchases)</t>
  </si>
  <si>
    <t xml:space="preserve">As of 31 december 2021 and 2020, non-recurring expenses and advances to customers are set out below (following the same methodology as for the 12-month period ended 31 December 2021 and disclosed in Note 20.d of the condensed consolidated financial statements):	</t>
  </si>
  <si>
    <r>
      <rPr>
        <vertAlign val="superscript"/>
        <sz val="10"/>
        <rFont val="Calibri"/>
        <family val="2"/>
      </rPr>
      <t xml:space="preserve">(13) </t>
    </r>
    <r>
      <rPr>
        <sz val="10"/>
        <rFont val="Calibri"/>
        <family val="2"/>
      </rPr>
      <t>Mainly corresponds to timing effects, “Foreign exchange differences” as per the Consolidated Statement of Cash Flows and other impacts. Following the same methodology as for the 12-month period ended 31 December 2021</t>
    </r>
  </si>
  <si>
    <r>
      <t xml:space="preserve">Minorities buy-back </t>
    </r>
    <r>
      <rPr>
        <vertAlign val="superscript"/>
        <sz val="13.8"/>
        <color rgb="FF000000"/>
        <rFont val="Calibri"/>
        <family val="2"/>
      </rPr>
      <t>(2)</t>
    </r>
  </si>
  <si>
    <r>
      <t xml:space="preserve">Estimated cash-in from disposals </t>
    </r>
    <r>
      <rPr>
        <vertAlign val="superscript"/>
        <sz val="12.65"/>
        <rFont val="Calibri"/>
        <family val="2"/>
      </rPr>
      <t>(3)</t>
    </r>
  </si>
  <si>
    <r>
      <t xml:space="preserve">Lease liabilities CK Hutchison UK </t>
    </r>
    <r>
      <rPr>
        <vertAlign val="superscript"/>
        <sz val="12"/>
        <color rgb="FF000000"/>
        <rFont val="Calibri"/>
        <family val="2"/>
      </rPr>
      <t>(4)</t>
    </r>
  </si>
  <si>
    <t>Pro Forma Net Debt</t>
  </si>
  <si>
    <r>
      <t xml:space="preserve">Adjusted EBITDA contribution from CK Hutchison UK </t>
    </r>
    <r>
      <rPr>
        <vertAlign val="superscript"/>
        <sz val="12"/>
        <color rgb="FF000000"/>
        <rFont val="Calibri"/>
        <family val="2"/>
      </rPr>
      <t>(5)</t>
    </r>
  </si>
  <si>
    <r>
      <rPr>
        <vertAlign val="superscript"/>
        <sz val="10"/>
        <rFont val="Calibri"/>
        <family val="2"/>
        <scheme val="minor"/>
      </rPr>
      <t>(2)</t>
    </r>
    <r>
      <rPr>
        <sz val="10"/>
        <rFont val="Calibri"/>
        <family val="2"/>
        <scheme val="minor"/>
      </rPr>
      <t xml:space="preserve"> 30% stake from Iliad in France and 10% from Iliad in Poland </t>
    </r>
  </si>
  <si>
    <r>
      <t>(3)</t>
    </r>
    <r>
      <rPr>
        <sz val="10"/>
        <rFont val="Calibri"/>
        <family val="2"/>
        <scheme val="minor"/>
      </rPr>
      <t xml:space="preserve"> Subject to antitrust bodies approval</t>
    </r>
  </si>
  <si>
    <r>
      <rPr>
        <vertAlign val="superscript"/>
        <sz val="10"/>
        <rFont val="Calibri"/>
        <family val="2"/>
        <scheme val="minor"/>
      </rPr>
      <t>(4)</t>
    </r>
    <r>
      <rPr>
        <sz val="10"/>
        <rFont val="Calibri"/>
        <family val="2"/>
        <scheme val="minor"/>
      </rPr>
      <t xml:space="preserve"> Theoretical assumption of 5 years lease capitalization </t>
    </r>
  </si>
  <si>
    <r>
      <t>(5)</t>
    </r>
    <r>
      <rPr>
        <sz val="10"/>
        <rFont val="Calibri"/>
        <family val="2"/>
        <scheme val="minor"/>
      </rPr>
      <t xml:space="preserve"> CK Hutchison UK 6 incremental months to full year Adjusted EBITDA</t>
    </r>
  </si>
  <si>
    <r>
      <rPr>
        <vertAlign val="superscript"/>
        <sz val="10"/>
        <rFont val="Calibri"/>
        <family val="2"/>
      </rPr>
      <t>(2)</t>
    </r>
    <r>
      <rPr>
        <sz val="10"/>
        <rFont val="Calibri"/>
        <family val="2"/>
        <scheme val="minor"/>
      </rPr>
      <t xml:space="preserve"> Adjusted EBITDA is an alternative performance measure (“APM”) as defined in the guidelines issued by the European Securities and Markets Authority on October 5, 2015 on alternative performance measures (the “ESMA Guidelines”). Please see sheet 11 for certain information on the limitations of APMs and sheet 10 for calculation details </t>
    </r>
  </si>
  <si>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sheet 11 for certain information on the limitations of APMs and sheet 10 for calculation details </t>
    </r>
  </si>
  <si>
    <r>
      <rPr>
        <vertAlign val="superscript"/>
        <sz val="10"/>
        <rFont val="Calibri"/>
        <family val="2"/>
        <scheme val="minor"/>
      </rPr>
      <t>(8)</t>
    </r>
    <r>
      <rPr>
        <sz val="10"/>
        <rFont val="Calibri"/>
        <family val="2"/>
        <scheme val="minor"/>
      </rPr>
      <t xml:space="preserve"> Cash advances to landlords (€71Mn), efficiency measures associated with other Opex (€35Mn), and others including early site adaptation to increase the capacity of sites (€127Mn)</t>
    </r>
  </si>
  <si>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</si>
  <si>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 xml:space="preserve">For further details on the definition and explanation on the use of APMs and Non-IFRS Measures please see the section on “Alternative performance measures” of Cellnex Telecom, S.A. Consolidated Financial Statements and Consolidated Directors’ Report for the twelve-month period ended 31 December 2021 (prepared in accordance with IAS 34), published on 25 February 2022. Additionally, for further details on the calculation and reconciliation between APMs and Non-IFRS Measures and any applicable management indicators and the financial data of the 12-month period ended 31 December 2021 , please see the backup excel  file published today by Cellnex Telecom, S.A. All documents are available on Cellnex website (www.cellnextelecom.com). </t>
  </si>
  <si>
    <t>Netherlands</t>
  </si>
  <si>
    <t>Shere Netherlands &amp; Protelindo</t>
  </si>
  <si>
    <t>KPN - BTS</t>
  </si>
  <si>
    <t>T-Mobile - initial perimeter</t>
  </si>
  <si>
    <t>T-Mobile  - BTS</t>
  </si>
  <si>
    <t>UK</t>
  </si>
  <si>
    <t>Shere UK</t>
  </si>
  <si>
    <t>Arqiva</t>
  </si>
  <si>
    <t>Hutchison - initial perimeter</t>
  </si>
  <si>
    <t>Hutchison - BTS</t>
  </si>
  <si>
    <t>Iliad - initial perimeter</t>
  </si>
  <si>
    <t>Iliad - BTS</t>
  </si>
  <si>
    <t>SFR - initial perimeter</t>
  </si>
  <si>
    <t>SFR - BTS</t>
  </si>
  <si>
    <t>Switzerland</t>
  </si>
  <si>
    <t>Sunrise - initial perimeter</t>
  </si>
  <si>
    <t>Sunrise - BTS</t>
  </si>
  <si>
    <t>Salt - initial perimeter</t>
  </si>
  <si>
    <t>Salt - BTS</t>
  </si>
  <si>
    <t>Galata and others</t>
  </si>
  <si>
    <t>Galata - BTS</t>
  </si>
  <si>
    <t>Ireland</t>
  </si>
  <si>
    <t>Cignal - initial perimeter</t>
  </si>
  <si>
    <t>Cignal - BTS</t>
  </si>
  <si>
    <t>Hutchinson - initial perimeter</t>
  </si>
  <si>
    <t>Hutchinson - BTS</t>
  </si>
  <si>
    <t>Portugal</t>
  </si>
  <si>
    <t>MEO - initial perimeter</t>
  </si>
  <si>
    <t>MEO - BTS</t>
  </si>
  <si>
    <t>NOS - initial perimeter</t>
  </si>
  <si>
    <t>NOS - BTS</t>
  </si>
  <si>
    <t>Poland</t>
  </si>
  <si>
    <t>Play - initial perimeter</t>
  </si>
  <si>
    <t>Play - BTS</t>
  </si>
  <si>
    <t>Polkomtel - initial perimeter</t>
  </si>
  <si>
    <t>Polkomtel - BTS</t>
  </si>
  <si>
    <t>Austria</t>
  </si>
  <si>
    <t>Denmark</t>
  </si>
  <si>
    <t>Sweden</t>
  </si>
  <si>
    <r>
      <t xml:space="preserve">22,797 </t>
    </r>
    <r>
      <rPr>
        <b/>
        <vertAlign val="superscript"/>
        <sz val="9"/>
        <color theme="1"/>
        <rFont val="Calibri"/>
        <family val="2"/>
        <scheme val="minor"/>
      </rPr>
      <t>(1)</t>
    </r>
  </si>
  <si>
    <r>
      <t xml:space="preserve">7,996 </t>
    </r>
    <r>
      <rPr>
        <b/>
        <vertAlign val="superscript"/>
        <sz val="9"/>
        <color theme="1"/>
        <rFont val="Calibri"/>
        <family val="2"/>
        <scheme val="minor"/>
      </rPr>
      <t>(1)</t>
    </r>
  </si>
  <si>
    <r>
      <t xml:space="preserve">Bouygues - BTS </t>
    </r>
    <r>
      <rPr>
        <vertAlign val="superscript"/>
        <sz val="9"/>
        <color theme="0" tint="-0.499984740745262"/>
        <rFont val="Calibri"/>
        <family val="2"/>
        <scheme val="minor"/>
      </rPr>
      <t>(2)</t>
    </r>
  </si>
  <si>
    <r>
      <t xml:space="preserve">3,681 </t>
    </r>
    <r>
      <rPr>
        <vertAlign val="superscript"/>
        <sz val="9"/>
        <color theme="0" tint="-0.499984740745262"/>
        <rFont val="Calibri"/>
        <family val="2"/>
        <scheme val="minor"/>
      </rPr>
      <t>(3)</t>
    </r>
  </si>
  <si>
    <t>3)  Includes DAS nodes with tower economics</t>
  </si>
  <si>
    <t xml:space="preserve">7. Debt Instruments </t>
  </si>
  <si>
    <t>Estimated Capex for outstanding BTS sites and others (€Mn)</t>
  </si>
  <si>
    <t>Bouygues - M&amp;A and Others</t>
  </si>
  <si>
    <t>Nexloop</t>
  </si>
  <si>
    <t>Railway connectivity  projects</t>
  </si>
  <si>
    <t>1) Before remedies and subject to antitrust bodies approval</t>
  </si>
  <si>
    <t>2) BTS programs, construction of MO/COs and acquisition of MSCs</t>
  </si>
  <si>
    <r>
      <rPr>
        <vertAlign val="superscript"/>
        <sz val="10"/>
        <color theme="1"/>
        <rFont val="Calibri"/>
        <family val="2"/>
      </rPr>
      <t>(1)</t>
    </r>
    <r>
      <rPr>
        <sz val="10"/>
        <color theme="1"/>
        <rFont val="Calibri"/>
        <family val="2"/>
      </rPr>
      <t xml:space="preserve"> Includes “Derivative financial instruments”, “Trade and other receivables” and “Deferred tax assets”. See the Consolidated Financial Statements for the period ended on 31 December 2021
</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</si>
  <si>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COVID donations (€4Mn), redundancy provision (€81Mn), extra compensation and benefits costs (€2Mn) and tax and ancilliary costs related to M&amp;A (€76Mn)) and/or</t>
    </r>
  </si>
  <si>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the "Cash and cash equivalents" of the acquired companies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</si>
</sst>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x"/>
    <numFmt numFmtId="181" formatCode="0.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2"/>
      <color rgb="FF00000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sz val="14"/>
      <color rgb="FF003366"/>
      <name val="Calibri"/>
      <family val="2"/>
      <scheme val="minor"/>
    </font>
    <font>
      <i/>
      <sz val="9.5"/>
      <color rgb="FF334350"/>
      <name val="Calibri"/>
      <family val="2"/>
    </font>
    <font>
      <b/>
      <vertAlign val="superscript"/>
      <sz val="12"/>
      <name val="Calibri"/>
      <family val="2"/>
    </font>
    <font>
      <b/>
      <sz val="10"/>
      <color theme="0" tint="-0.499984740745262"/>
      <name val="Calibri"/>
      <family val="2"/>
      <scheme val="minor"/>
    </font>
    <font>
      <b/>
      <i/>
      <u/>
      <sz val="9.5"/>
      <color rgb="FF334350"/>
      <name val="Calibri"/>
      <family val="2"/>
    </font>
    <font>
      <sz val="11"/>
      <color rgb="FF51626F"/>
      <name val="Calibri"/>
      <family val="2"/>
    </font>
    <font>
      <b/>
      <i/>
      <sz val="12"/>
      <name val="Calibri"/>
      <family val="2"/>
      <scheme val="minor"/>
    </font>
    <font>
      <b/>
      <vertAlign val="superscript"/>
      <sz val="12"/>
      <color rgb="FF003366"/>
      <name val="Calibri"/>
      <family val="2"/>
    </font>
    <font>
      <vertAlign val="superscript"/>
      <sz val="12"/>
      <name val="Calibri"/>
      <family val="2"/>
      <scheme val="minor"/>
    </font>
    <font>
      <sz val="12"/>
      <color theme="0" tint="-0.34998626667073579"/>
      <name val="Calibri"/>
      <family val="2"/>
      <scheme val="minor"/>
    </font>
    <font>
      <sz val="12"/>
      <color theme="1"/>
      <name val="Calibri"/>
      <family val="2"/>
      <scheme val="minor"/>
    </font>
    <font>
      <vertAlign val="superscript"/>
      <sz val="10"/>
      <color theme="1"/>
      <name val="Calibri"/>
      <family val="2"/>
    </font>
    <font>
      <b/>
      <sz val="14"/>
      <color rgb="FFFF0000"/>
      <name val="Calibri"/>
      <family val="2"/>
      <scheme val="minor"/>
    </font>
    <font>
      <vertAlign val="superscript"/>
      <sz val="13.8"/>
      <color rgb="FF000000"/>
      <name val="Calibri"/>
      <family val="2"/>
    </font>
    <font>
      <sz val="11"/>
      <name val="Calibri"/>
      <family val="2"/>
      <scheme val="minor"/>
    </font>
    <font>
      <vertAlign val="superscript"/>
      <sz val="12.65"/>
      <name val="Calibri"/>
      <family val="2"/>
    </font>
    <font>
      <b/>
      <vertAlign val="superscript"/>
      <sz val="9"/>
      <color theme="1"/>
      <name val="Calibri"/>
      <family val="2"/>
      <scheme val="minor"/>
    </font>
    <font>
      <vertAlign val="superscript"/>
      <sz val="9"/>
      <color theme="0" tint="-0.499984740745262"/>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
      <left/>
      <right/>
      <top/>
      <bottom style="medium">
        <color theme="0" tint="-0.499984740745262"/>
      </bottom>
      <diagonal/>
    </border>
  </borders>
  <cellStyleXfs count="434">
    <xf numFmtId="0" fontId="0" fillId="0" borderId="0"/>
    <xf numFmtId="0" fontId="16" fillId="0" borderId="0"/>
    <xf numFmtId="171" fontId="23" fillId="0" borderId="0"/>
    <xf numFmtId="172" fontId="21" fillId="0" borderId="0"/>
    <xf numFmtId="171" fontId="21" fillId="0" borderId="0"/>
    <xf numFmtId="172" fontId="22" fillId="0" borderId="0"/>
    <xf numFmtId="172" fontId="24" fillId="0" borderId="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2"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0" fontId="23" fillId="0" borderId="0"/>
    <xf numFmtId="0" fontId="21" fillId="0" borderId="0"/>
    <xf numFmtId="0" fontId="21" fillId="0" borderId="0"/>
    <xf numFmtId="0" fontId="21" fillId="0" borderId="0"/>
    <xf numFmtId="172"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1" fontId="22" fillId="0" borderId="0" applyProtection="0"/>
    <xf numFmtId="171" fontId="22" fillId="0" borderId="0" applyProtection="0"/>
    <xf numFmtId="172" fontId="22" fillId="0" borderId="0" applyProtection="0"/>
    <xf numFmtId="0" fontId="22" fillId="0" borderId="0"/>
    <xf numFmtId="0" fontId="22" fillId="0" borderId="0"/>
    <xf numFmtId="171" fontId="22" fillId="0" borderId="0" applyProtection="0"/>
    <xf numFmtId="171" fontId="22" fillId="0" borderId="0" applyProtection="0"/>
    <xf numFmtId="172" fontId="22" fillId="0" borderId="0" applyProtection="0"/>
    <xf numFmtId="171" fontId="22" fillId="0" borderId="0"/>
    <xf numFmtId="171" fontId="22" fillId="0" borderId="0"/>
    <xf numFmtId="172" fontId="22" fillId="0" borderId="0"/>
    <xf numFmtId="171" fontId="24" fillId="0" borderId="0"/>
    <xf numFmtId="0" fontId="22" fillId="0" borderId="0"/>
    <xf numFmtId="0" fontId="22" fillId="0" borderId="0"/>
    <xf numFmtId="172" fontId="24" fillId="0" borderId="0"/>
    <xf numFmtId="0" fontId="18" fillId="0" borderId="0"/>
    <xf numFmtId="0" fontId="22" fillId="0" borderId="0"/>
    <xf numFmtId="0" fontId="22" fillId="0" borderId="0"/>
    <xf numFmtId="172" fontId="24" fillId="0" borderId="0"/>
    <xf numFmtId="0" fontId="22" fillId="0" borderId="0"/>
    <xf numFmtId="171" fontId="22" fillId="0" borderId="0"/>
    <xf numFmtId="171" fontId="22" fillId="0" borderId="0"/>
    <xf numFmtId="172" fontId="22" fillId="0" borderId="0"/>
    <xf numFmtId="171" fontId="22" fillId="0" borderId="0"/>
    <xf numFmtId="172" fontId="22" fillId="0" borderId="0"/>
    <xf numFmtId="171" fontId="22" fillId="0" borderId="0"/>
    <xf numFmtId="172" fontId="22" fillId="0" borderId="0"/>
    <xf numFmtId="171" fontId="23" fillId="0" borderId="0"/>
    <xf numFmtId="172" fontId="21" fillId="0" borderId="0"/>
    <xf numFmtId="171" fontId="23" fillId="0" borderId="0"/>
    <xf numFmtId="171" fontId="21" fillId="0" borderId="0"/>
    <xf numFmtId="171" fontId="21" fillId="0" borderId="0"/>
    <xf numFmtId="171" fontId="21" fillId="0" borderId="0"/>
    <xf numFmtId="172"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2"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0" fontId="22" fillId="0" borderId="0"/>
    <xf numFmtId="0" fontId="22" fillId="0" borderId="0"/>
    <xf numFmtId="171" fontId="22" fillId="0" borderId="0" applyProtection="0"/>
    <xf numFmtId="172"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0" fontId="22" fillId="0" borderId="0"/>
    <xf numFmtId="0" fontId="22" fillId="0" borderId="0"/>
    <xf numFmtId="0" fontId="22" fillId="0" borderId="0"/>
    <xf numFmtId="171" fontId="22" fillId="0" borderId="0"/>
    <xf numFmtId="171" fontId="22" fillId="0" borderId="0"/>
    <xf numFmtId="172" fontId="22" fillId="0" borderId="0"/>
    <xf numFmtId="0" fontId="22" fillId="0" borderId="0"/>
    <xf numFmtId="0" fontId="22" fillId="0" borderId="0"/>
    <xf numFmtId="171" fontId="25" fillId="2" borderId="0" applyNumberFormat="0" applyBorder="0" applyAlignment="0" applyProtection="0"/>
    <xf numFmtId="172" fontId="25" fillId="2" borderId="0" applyNumberFormat="0" applyBorder="0" applyAlignment="0" applyProtection="0"/>
    <xf numFmtId="171" fontId="25" fillId="3" borderId="0" applyNumberFormat="0" applyBorder="0" applyAlignment="0" applyProtection="0"/>
    <xf numFmtId="172" fontId="25" fillId="3" borderId="0" applyNumberFormat="0" applyBorder="0" applyAlignment="0" applyProtection="0"/>
    <xf numFmtId="171" fontId="25" fillId="4" borderId="0" applyNumberFormat="0" applyBorder="0" applyAlignment="0" applyProtection="0"/>
    <xf numFmtId="172" fontId="25" fillId="4" borderId="0" applyNumberFormat="0" applyBorder="0" applyAlignment="0" applyProtection="0"/>
    <xf numFmtId="171" fontId="25" fillId="5" borderId="0" applyNumberFormat="0" applyBorder="0" applyAlignment="0" applyProtection="0"/>
    <xf numFmtId="172" fontId="25" fillId="5" borderId="0" applyNumberFormat="0" applyBorder="0" applyAlignment="0" applyProtection="0"/>
    <xf numFmtId="171" fontId="25" fillId="6" borderId="0" applyNumberFormat="0" applyBorder="0" applyAlignment="0" applyProtection="0"/>
    <xf numFmtId="172" fontId="25" fillId="6" borderId="0" applyNumberFormat="0" applyBorder="0" applyAlignment="0" applyProtection="0"/>
    <xf numFmtId="171" fontId="25" fillId="7" borderId="0" applyNumberFormat="0" applyBorder="0" applyAlignment="0" applyProtection="0"/>
    <xf numFmtId="172" fontId="25" fillId="7" borderId="0" applyNumberFormat="0" applyBorder="0" applyAlignment="0" applyProtection="0"/>
    <xf numFmtId="171" fontId="25" fillId="8" borderId="0" applyNumberFormat="0" applyBorder="0" applyAlignment="0" applyProtection="0"/>
    <xf numFmtId="172" fontId="25" fillId="8"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5" borderId="0" applyNumberFormat="0" applyBorder="0" applyAlignment="0" applyProtection="0"/>
    <xf numFmtId="172" fontId="25" fillId="5" borderId="0" applyNumberFormat="0" applyBorder="0" applyAlignment="0" applyProtection="0"/>
    <xf numFmtId="171" fontId="25" fillId="8" borderId="0" applyNumberFormat="0" applyBorder="0" applyAlignment="0" applyProtection="0"/>
    <xf numFmtId="172" fontId="25" fillId="8" borderId="0" applyNumberFormat="0" applyBorder="0" applyAlignment="0" applyProtection="0"/>
    <xf numFmtId="171" fontId="25" fillId="11" borderId="0" applyNumberFormat="0" applyBorder="0" applyAlignment="0" applyProtection="0"/>
    <xf numFmtId="172" fontId="25" fillId="11" borderId="0" applyNumberFormat="0" applyBorder="0" applyAlignment="0" applyProtection="0"/>
    <xf numFmtId="171" fontId="26" fillId="12" borderId="0" applyNumberFormat="0" applyBorder="0" applyAlignment="0" applyProtection="0"/>
    <xf numFmtId="172" fontId="26" fillId="12" borderId="0" applyNumberFormat="0" applyBorder="0" applyAlignment="0" applyProtection="0"/>
    <xf numFmtId="171" fontId="26" fillId="9" borderId="0" applyNumberFormat="0" applyBorder="0" applyAlignment="0" applyProtection="0"/>
    <xf numFmtId="172" fontId="26" fillId="9" borderId="0" applyNumberFormat="0" applyBorder="0" applyAlignment="0" applyProtection="0"/>
    <xf numFmtId="171" fontId="26" fillId="10" borderId="0" applyNumberFormat="0" applyBorder="0" applyAlignment="0" applyProtection="0"/>
    <xf numFmtId="172" fontId="26" fillId="10" borderId="0" applyNumberFormat="0" applyBorder="0" applyAlignment="0" applyProtection="0"/>
    <xf numFmtId="171" fontId="26" fillId="13" borderId="0" applyNumberFormat="0" applyBorder="0" applyAlignment="0" applyProtection="0"/>
    <xf numFmtId="172" fontId="26" fillId="13" borderId="0" applyNumberFormat="0" applyBorder="0" applyAlignment="0" applyProtection="0"/>
    <xf numFmtId="171" fontId="26" fillId="14" borderId="0" applyNumberFormat="0" applyBorder="0" applyAlignment="0" applyProtection="0"/>
    <xf numFmtId="172" fontId="26" fillId="14" borderId="0" applyNumberFormat="0" applyBorder="0" applyAlignment="0" applyProtection="0"/>
    <xf numFmtId="171" fontId="26" fillId="15" borderId="0" applyNumberFormat="0" applyBorder="0" applyAlignment="0" applyProtection="0"/>
    <xf numFmtId="172" fontId="26" fillId="15" borderId="0" applyNumberFormat="0" applyBorder="0" applyAlignment="0" applyProtection="0"/>
    <xf numFmtId="171" fontId="27" fillId="4" borderId="0" applyNumberFormat="0" applyBorder="0" applyAlignment="0" applyProtection="0"/>
    <xf numFmtId="172" fontId="27" fillId="4" borderId="0" applyNumberFormat="0" applyBorder="0" applyAlignment="0" applyProtection="0"/>
    <xf numFmtId="171" fontId="28" fillId="16" borderId="1" applyNumberFormat="0" applyAlignment="0" applyProtection="0"/>
    <xf numFmtId="172" fontId="28" fillId="16" borderId="1" applyNumberFormat="0" applyAlignment="0" applyProtection="0"/>
    <xf numFmtId="171" fontId="29" fillId="17" borderId="2" applyNumberFormat="0" applyAlignment="0" applyProtection="0"/>
    <xf numFmtId="172" fontId="29" fillId="17" borderId="2" applyNumberFormat="0" applyAlignment="0" applyProtection="0"/>
    <xf numFmtId="171" fontId="30" fillId="0" borderId="3" applyNumberFormat="0" applyFill="0" applyAlignment="0" applyProtection="0"/>
    <xf numFmtId="172" fontId="30" fillId="0" borderId="3" applyNumberFormat="0" applyFill="0" applyAlignment="0" applyProtection="0"/>
    <xf numFmtId="171" fontId="31" fillId="0" borderId="0" applyNumberFormat="0" applyFill="0" applyBorder="0" applyAlignment="0" applyProtection="0"/>
    <xf numFmtId="172" fontId="31" fillId="0" borderId="0" applyNumberFormat="0" applyFill="0" applyBorder="0" applyAlignment="0" applyProtection="0"/>
    <xf numFmtId="171" fontId="26" fillId="18" borderId="0" applyNumberFormat="0" applyBorder="0" applyAlignment="0" applyProtection="0"/>
    <xf numFmtId="172" fontId="26" fillId="18" borderId="0" applyNumberFormat="0" applyBorder="0" applyAlignment="0" applyProtection="0"/>
    <xf numFmtId="171" fontId="26" fillId="19" borderId="0" applyNumberFormat="0" applyBorder="0" applyAlignment="0" applyProtection="0"/>
    <xf numFmtId="172" fontId="26" fillId="19" borderId="0" applyNumberFormat="0" applyBorder="0" applyAlignment="0" applyProtection="0"/>
    <xf numFmtId="171" fontId="26" fillId="20" borderId="0" applyNumberFormat="0" applyBorder="0" applyAlignment="0" applyProtection="0"/>
    <xf numFmtId="172" fontId="26" fillId="20" borderId="0" applyNumberFormat="0" applyBorder="0" applyAlignment="0" applyProtection="0"/>
    <xf numFmtId="171" fontId="26" fillId="13" borderId="0" applyNumberFormat="0" applyBorder="0" applyAlignment="0" applyProtection="0"/>
    <xf numFmtId="172" fontId="26" fillId="13" borderId="0" applyNumberFormat="0" applyBorder="0" applyAlignment="0" applyProtection="0"/>
    <xf numFmtId="171" fontId="26" fillId="14" borderId="0" applyNumberFormat="0" applyBorder="0" applyAlignment="0" applyProtection="0"/>
    <xf numFmtId="172" fontId="26" fillId="14" borderId="0" applyNumberFormat="0" applyBorder="0" applyAlignment="0" applyProtection="0"/>
    <xf numFmtId="171" fontId="26" fillId="21" borderId="0" applyNumberFormat="0" applyBorder="0" applyAlignment="0" applyProtection="0"/>
    <xf numFmtId="172" fontId="26" fillId="21" borderId="0" applyNumberFormat="0" applyBorder="0" applyAlignment="0" applyProtection="0"/>
    <xf numFmtId="171" fontId="32" fillId="7" borderId="1" applyNumberFormat="0" applyAlignment="0" applyProtection="0"/>
    <xf numFmtId="172" fontId="32" fillId="7" borderId="1" applyNumberFormat="0" applyAlignment="0" applyProtection="0"/>
    <xf numFmtId="171" fontId="24" fillId="0" borderId="0"/>
    <xf numFmtId="172" fontId="24" fillId="0" borderId="0"/>
    <xf numFmtId="172" fontId="24" fillId="0" borderId="0"/>
    <xf numFmtId="44" fontId="21" fillId="0" borderId="0" applyFont="0" applyFill="0" applyBorder="0" applyAlignment="0" applyProtection="0"/>
    <xf numFmtId="171" fontId="33" fillId="3" borderId="0" applyNumberFormat="0" applyBorder="0" applyAlignment="0" applyProtection="0"/>
    <xf numFmtId="172" fontId="33" fillId="3" borderId="0" applyNumberFormat="0" applyBorder="0" applyAlignment="0" applyProtection="0"/>
    <xf numFmtId="164" fontId="22" fillId="0" borderId="0" applyFont="0" applyFill="0" applyBorder="0" applyAlignment="0" applyProtection="0"/>
    <xf numFmtId="171" fontId="34" fillId="22" borderId="0" applyNumberFormat="0" applyBorder="0" applyAlignment="0" applyProtection="0"/>
    <xf numFmtId="172" fontId="34" fillId="22" borderId="0" applyNumberFormat="0" applyBorder="0" applyAlignment="0" applyProtection="0"/>
    <xf numFmtId="0" fontId="21" fillId="0" borderId="0"/>
    <xf numFmtId="0" fontId="42" fillId="0" borderId="0"/>
    <xf numFmtId="0" fontId="21" fillId="0" borderId="0"/>
    <xf numFmtId="0" fontId="22" fillId="0" borderId="0"/>
    <xf numFmtId="168" fontId="20" fillId="0" borderId="0"/>
    <xf numFmtId="0" fontId="22" fillId="0" borderId="0"/>
    <xf numFmtId="171" fontId="25" fillId="23" borderId="4" applyNumberFormat="0" applyFont="0" applyAlignment="0" applyProtection="0"/>
    <xf numFmtId="172" fontId="25" fillId="23" borderId="4" applyNumberFormat="0" applyFont="0" applyAlignment="0" applyProtection="0"/>
    <xf numFmtId="9" fontId="16"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171" fontId="35" fillId="16" borderId="5" applyNumberFormat="0" applyAlignment="0" applyProtection="0"/>
    <xf numFmtId="172" fontId="35" fillId="16" borderId="5" applyNumberFormat="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2" fontId="37" fillId="0" borderId="0" applyNumberFormat="0" applyFill="0" applyBorder="0" applyAlignment="0" applyProtection="0"/>
    <xf numFmtId="171" fontId="38" fillId="0" borderId="0" applyNumberFormat="0" applyFill="0" applyBorder="0" applyAlignment="0" applyProtection="0"/>
    <xf numFmtId="171" fontId="39" fillId="0" borderId="6" applyNumberFormat="0" applyFill="0" applyAlignment="0" applyProtection="0"/>
    <xf numFmtId="172" fontId="39" fillId="0" borderId="6" applyNumberFormat="0" applyFill="0" applyAlignment="0" applyProtection="0"/>
    <xf numFmtId="171" fontId="40" fillId="0" borderId="7" applyNumberFormat="0" applyFill="0" applyAlignment="0" applyProtection="0"/>
    <xf numFmtId="172" fontId="40" fillId="0" borderId="7" applyNumberFormat="0" applyFill="0" applyAlignment="0" applyProtection="0"/>
    <xf numFmtId="171" fontId="31" fillId="0" borderId="8" applyNumberFormat="0" applyFill="0" applyAlignment="0" applyProtection="0"/>
    <xf numFmtId="172" fontId="31" fillId="0" borderId="8" applyNumberFormat="0" applyFill="0" applyAlignment="0" applyProtection="0"/>
    <xf numFmtId="172" fontId="38" fillId="0" borderId="0" applyNumberFormat="0" applyFill="0" applyBorder="0" applyAlignment="0" applyProtection="0"/>
    <xf numFmtId="171" fontId="41" fillId="0" borderId="9" applyNumberFormat="0" applyFill="0" applyAlignment="0" applyProtection="0"/>
    <xf numFmtId="172" fontId="41" fillId="0" borderId="9" applyNumberFormat="0" applyFill="0" applyAlignment="0" applyProtection="0"/>
    <xf numFmtId="0" fontId="16" fillId="0" borderId="0"/>
    <xf numFmtId="0" fontId="45" fillId="0" borderId="0"/>
    <xf numFmtId="164" fontId="16" fillId="0" borderId="0" applyFont="0" applyFill="0" applyBorder="0" applyAlignment="0" applyProtection="0"/>
    <xf numFmtId="0" fontId="15" fillId="0" borderId="0"/>
    <xf numFmtId="9" fontId="45" fillId="0" borderId="0" applyFont="0" applyFill="0" applyBorder="0" applyAlignment="0" applyProtection="0"/>
    <xf numFmtId="9" fontId="47" fillId="0" borderId="0" applyFont="0" applyFill="0" applyBorder="0" applyAlignment="0" applyProtection="0"/>
    <xf numFmtId="0" fontId="48" fillId="0" borderId="0"/>
    <xf numFmtId="0" fontId="24" fillId="0" borderId="0"/>
    <xf numFmtId="9" fontId="21" fillId="0" borderId="0" applyFont="0" applyFill="0" applyBorder="0" applyAlignment="0" applyProtection="0"/>
    <xf numFmtId="0" fontId="16" fillId="0" borderId="0"/>
    <xf numFmtId="171" fontId="21" fillId="0" borderId="0"/>
    <xf numFmtId="172" fontId="16" fillId="0" borderId="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0" fontId="21" fillId="0" borderId="0"/>
    <xf numFmtId="171" fontId="16" fillId="0" borderId="0" applyProtection="0"/>
    <xf numFmtId="171" fontId="16" fillId="0" borderId="0" applyProtection="0"/>
    <xf numFmtId="172" fontId="16" fillId="0" borderId="0" applyProtection="0"/>
    <xf numFmtId="0" fontId="16" fillId="0" borderId="0"/>
    <xf numFmtId="0" fontId="16" fillId="0" borderId="0"/>
    <xf numFmtId="171" fontId="16" fillId="0" borderId="0" applyProtection="0"/>
    <xf numFmtId="171" fontId="16" fillId="0" borderId="0" applyProtection="0"/>
    <xf numFmtId="172" fontId="16" fillId="0" borderId="0" applyProtection="0"/>
    <xf numFmtId="171" fontId="16" fillId="0" borderId="0"/>
    <xf numFmtId="171" fontId="16" fillId="0" borderId="0"/>
    <xf numFmtId="172"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2" fontId="16" fillId="0" borderId="0"/>
    <xf numFmtId="171" fontId="16" fillId="0" borderId="0"/>
    <xf numFmtId="172" fontId="16" fillId="0" borderId="0"/>
    <xf numFmtId="171" fontId="16" fillId="0" borderId="0"/>
    <xf numFmtId="172" fontId="16" fillId="0" borderId="0"/>
    <xf numFmtId="171" fontId="21" fillId="0" borderId="0"/>
    <xf numFmtId="171" fontId="21" fillId="0" borderId="0"/>
    <xf numFmtId="0" fontId="16" fillId="0" borderId="0"/>
    <xf numFmtId="0" fontId="16" fillId="0" borderId="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0" fontId="16" fillId="0" borderId="0"/>
    <xf numFmtId="0" fontId="16" fillId="0" borderId="0"/>
    <xf numFmtId="0" fontId="16" fillId="0" borderId="0"/>
    <xf numFmtId="171" fontId="16" fillId="0" borderId="0"/>
    <xf numFmtId="171" fontId="16" fillId="0" borderId="0"/>
    <xf numFmtId="172" fontId="16" fillId="0" borderId="0"/>
    <xf numFmtId="0" fontId="16" fillId="0" borderId="0"/>
    <xf numFmtId="0" fontId="16" fillId="0" borderId="0"/>
    <xf numFmtId="44" fontId="21"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4" fillId="0" borderId="0"/>
    <xf numFmtId="172" fontId="16" fillId="0" borderId="0"/>
    <xf numFmtId="0" fontId="18" fillId="0" borderId="0"/>
    <xf numFmtId="0" fontId="18" fillId="0" borderId="0"/>
    <xf numFmtId="0" fontId="18" fillId="0" borderId="0"/>
    <xf numFmtId="0" fontId="18" fillId="0" borderId="0"/>
    <xf numFmtId="0" fontId="16" fillId="0" borderId="0"/>
    <xf numFmtId="0" fontId="18" fillId="0" borderId="0"/>
    <xf numFmtId="17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0" fontId="18" fillId="0" borderId="0"/>
    <xf numFmtId="0" fontId="13"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2" fillId="0" borderId="0"/>
    <xf numFmtId="0" fontId="16" fillId="0" borderId="0"/>
    <xf numFmtId="0" fontId="16" fillId="0" borderId="0"/>
    <xf numFmtId="0" fontId="16" fillId="0" borderId="0"/>
    <xf numFmtId="0" fontId="21" fillId="0" borderId="0"/>
    <xf numFmtId="0" fontId="80" fillId="0" borderId="0"/>
    <xf numFmtId="0" fontId="11" fillId="0" borderId="0"/>
    <xf numFmtId="0" fontId="80" fillId="0" borderId="0"/>
    <xf numFmtId="0" fontId="10" fillId="0" borderId="0"/>
    <xf numFmtId="0" fontId="16" fillId="0" borderId="0"/>
    <xf numFmtId="44" fontId="21" fillId="0" borderId="0" applyFont="0" applyFill="0" applyBorder="0" applyAlignment="0" applyProtection="0"/>
    <xf numFmtId="164" fontId="16" fillId="0" borderId="0" applyFont="0" applyFill="0" applyBorder="0" applyAlignment="0" applyProtection="0"/>
    <xf numFmtId="0" fontId="9" fillId="0" borderId="0"/>
    <xf numFmtId="9" fontId="11" fillId="0" borderId="0" applyFont="0" applyFill="0" applyBorder="0" applyAlignment="0" applyProtection="0"/>
    <xf numFmtId="44" fontId="21" fillId="0" borderId="0" applyFont="0" applyFill="0" applyBorder="0" applyAlignment="0" applyProtection="0"/>
    <xf numFmtId="164" fontId="16" fillId="0" borderId="0" applyFont="0" applyFill="0" applyBorder="0" applyAlignment="0" applyProtection="0"/>
    <xf numFmtId="0" fontId="9" fillId="0" borderId="0"/>
    <xf numFmtId="164" fontId="18" fillId="0" borderId="0" applyFont="0" applyFill="0" applyBorder="0" applyAlignment="0" applyProtection="0"/>
    <xf numFmtId="0" fontId="9" fillId="0" borderId="0"/>
    <xf numFmtId="0" fontId="9" fillId="0" borderId="0"/>
    <xf numFmtId="0" fontId="9" fillId="0" borderId="0"/>
    <xf numFmtId="0" fontId="16" fillId="0" borderId="0"/>
    <xf numFmtId="9" fontId="16"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16" fillId="0" borderId="0"/>
    <xf numFmtId="44" fontId="21" fillId="0" borderId="0" applyFont="0" applyFill="0" applyBorder="0" applyAlignment="0" applyProtection="0"/>
    <xf numFmtId="0" fontId="7" fillId="0" borderId="0"/>
    <xf numFmtId="44" fontId="21" fillId="0" borderId="0" applyFont="0" applyFill="0" applyBorder="0" applyAlignment="0" applyProtection="0"/>
    <xf numFmtId="0" fontId="7" fillId="0" borderId="0"/>
    <xf numFmtId="43" fontId="18" fillId="0" borderId="0" applyFont="0" applyFill="0" applyBorder="0" applyAlignment="0" applyProtection="0"/>
    <xf numFmtId="0" fontId="7" fillId="0" borderId="0"/>
    <xf numFmtId="0" fontId="7" fillId="0" borderId="0"/>
    <xf numFmtId="0" fontId="7" fillId="0" borderId="0"/>
    <xf numFmtId="44" fontId="21" fillId="0" borderId="0" applyFont="0" applyFill="0" applyBorder="0" applyAlignment="0" applyProtection="0"/>
    <xf numFmtId="0" fontId="7" fillId="0" borderId="0"/>
    <xf numFmtId="44" fontId="2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6" fillId="0" borderId="0"/>
    <xf numFmtId="0" fontId="5" fillId="0" borderId="0"/>
    <xf numFmtId="9" fontId="5" fillId="0" borderId="0" applyFont="0" applyFill="0" applyBorder="0" applyAlignment="0" applyProtection="0"/>
    <xf numFmtId="0" fontId="16" fillId="0" borderId="0"/>
    <xf numFmtId="9" fontId="16" fillId="0" borderId="0" applyFont="0" applyFill="0" applyBorder="0" applyAlignment="0" applyProtection="0"/>
    <xf numFmtId="0" fontId="116" fillId="0" borderId="0"/>
    <xf numFmtId="0" fontId="4" fillId="0" borderId="0"/>
    <xf numFmtId="0" fontId="19" fillId="0" borderId="0"/>
    <xf numFmtId="9" fontId="4" fillId="0" borderId="0" applyFont="0" applyFill="0" applyBorder="0" applyAlignment="0" applyProtection="0"/>
    <xf numFmtId="9" fontId="21" fillId="0" borderId="0" applyFont="0" applyFill="0" applyBorder="0" applyAlignment="0" applyProtection="0"/>
    <xf numFmtId="0" fontId="48" fillId="0" borderId="0"/>
    <xf numFmtId="0" fontId="3" fillId="0" borderId="0"/>
    <xf numFmtId="0" fontId="16"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3" fontId="18" fillId="0" borderId="0" applyFont="0" applyFill="0" applyBorder="0" applyAlignment="0" applyProtection="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43" fontId="18" fillId="0" borderId="0" applyFont="0" applyFill="0" applyBorder="0" applyAlignment="0" applyProtection="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500">
    <xf numFmtId="0" fontId="0" fillId="0" borderId="0" xfId="0"/>
    <xf numFmtId="0" fontId="0" fillId="0" borderId="0" xfId="0" quotePrefix="1"/>
    <xf numFmtId="0" fontId="44" fillId="0" borderId="0" xfId="0" applyFont="1"/>
    <xf numFmtId="0" fontId="50" fillId="0" borderId="0" xfId="0" applyFont="1"/>
    <xf numFmtId="0" fontId="51" fillId="0" borderId="0" xfId="0" applyFont="1"/>
    <xf numFmtId="167" fontId="55" fillId="28" borderId="18" xfId="0" applyNumberFormat="1" applyFont="1" applyFill="1" applyBorder="1" applyAlignment="1" applyProtection="1">
      <alignment vertical="center"/>
      <protection locked="0"/>
    </xf>
    <xf numFmtId="0" fontId="54" fillId="0" borderId="0" xfId="0" applyFont="1"/>
    <xf numFmtId="0" fontId="54" fillId="0" borderId="0" xfId="0" applyFont="1" applyBorder="1"/>
    <xf numFmtId="3" fontId="54" fillId="0" borderId="0" xfId="0" applyNumberFormat="1" applyFont="1"/>
    <xf numFmtId="0" fontId="54" fillId="24" borderId="0" xfId="0" applyFont="1" applyFill="1"/>
    <xf numFmtId="0" fontId="52" fillId="24" borderId="0" xfId="0" applyFont="1" applyFill="1"/>
    <xf numFmtId="167" fontId="55" fillId="28" borderId="18" xfId="0" applyNumberFormat="1" applyFont="1" applyFill="1" applyBorder="1" applyAlignment="1" applyProtection="1">
      <protection locked="0"/>
    </xf>
    <xf numFmtId="0" fontId="52" fillId="0" borderId="0" xfId="0" applyFont="1" applyFill="1"/>
    <xf numFmtId="0" fontId="64" fillId="24" borderId="0" xfId="0" applyFont="1" applyFill="1" applyBorder="1"/>
    <xf numFmtId="0" fontId="52" fillId="25" borderId="0" xfId="0" applyFont="1" applyFill="1"/>
    <xf numFmtId="0" fontId="54" fillId="0" borderId="0" xfId="0" applyFont="1" applyFill="1" applyBorder="1"/>
    <xf numFmtId="165" fontId="52" fillId="24" borderId="0" xfId="193" applyNumberFormat="1" applyFont="1" applyFill="1" applyBorder="1" applyAlignment="1">
      <alignment horizontal="center"/>
    </xf>
    <xf numFmtId="165" fontId="54" fillId="24" borderId="0" xfId="193" applyNumberFormat="1" applyFont="1" applyFill="1" applyBorder="1" applyAlignment="1">
      <alignment horizontal="center"/>
    </xf>
    <xf numFmtId="9" fontId="52" fillId="24" borderId="0" xfId="193" applyFont="1" applyFill="1" applyBorder="1" applyAlignment="1">
      <alignment horizontal="center"/>
    </xf>
    <xf numFmtId="167" fontId="55" fillId="27" borderId="0" xfId="0" applyNumberFormat="1" applyFont="1" applyFill="1" applyBorder="1" applyAlignment="1" applyProtection="1">
      <protection locked="0"/>
    </xf>
    <xf numFmtId="0" fontId="64" fillId="24" borderId="0" xfId="0" applyFont="1" applyFill="1"/>
    <xf numFmtId="0" fontId="52" fillId="0" borderId="0" xfId="297" applyFont="1"/>
    <xf numFmtId="0" fontId="54" fillId="0" borderId="0" xfId="0" applyFont="1" applyAlignment="1">
      <alignment horizontal="center"/>
    </xf>
    <xf numFmtId="170" fontId="54" fillId="24" borderId="0" xfId="0" applyNumberFormat="1" applyFont="1" applyFill="1" applyAlignment="1">
      <alignment horizontal="center"/>
    </xf>
    <xf numFmtId="0" fontId="63" fillId="24" borderId="0" xfId="0" applyFont="1" applyFill="1" applyAlignment="1">
      <alignment horizontal="center" wrapText="1"/>
    </xf>
    <xf numFmtId="0" fontId="54" fillId="0" borderId="0" xfId="297" applyFont="1"/>
    <xf numFmtId="0" fontId="54" fillId="24" borderId="0" xfId="297" applyFont="1" applyFill="1"/>
    <xf numFmtId="170" fontId="54" fillId="24" borderId="0" xfId="297" applyNumberFormat="1" applyFont="1" applyFill="1"/>
    <xf numFmtId="0" fontId="54" fillId="0" borderId="0" xfId="297" applyFont="1" applyFill="1"/>
    <xf numFmtId="0" fontId="54" fillId="25" borderId="0" xfId="297" applyFont="1" applyFill="1"/>
    <xf numFmtId="0" fontId="63" fillId="24" borderId="0" xfId="297" applyFont="1" applyFill="1" applyAlignment="1">
      <alignment horizontal="left" wrapText="1"/>
    </xf>
    <xf numFmtId="0" fontId="63" fillId="24" borderId="0" xfId="297" applyFont="1" applyFill="1" applyBorder="1" applyAlignment="1">
      <alignment horizontal="left" wrapText="1"/>
    </xf>
    <xf numFmtId="0" fontId="63" fillId="24" borderId="0" xfId="297" applyFont="1" applyFill="1" applyAlignment="1">
      <alignment wrapText="1"/>
    </xf>
    <xf numFmtId="0" fontId="54" fillId="24" borderId="0" xfId="297" applyFont="1" applyFill="1" applyBorder="1"/>
    <xf numFmtId="0" fontId="54" fillId="0" borderId="0" xfId="297" applyFont="1" applyFill="1" applyBorder="1"/>
    <xf numFmtId="0" fontId="54" fillId="25" borderId="0" xfId="297" applyFont="1" applyFill="1" applyBorder="1"/>
    <xf numFmtId="17" fontId="54" fillId="24" borderId="0" xfId="325" applyNumberFormat="1" applyFont="1" applyFill="1" applyBorder="1" applyAlignment="1">
      <alignment horizontal="center" vertical="center"/>
    </xf>
    <xf numFmtId="3" fontId="62" fillId="0" borderId="0" xfId="324" applyNumberFormat="1" applyFont="1" applyBorder="1" applyAlignment="1"/>
    <xf numFmtId="3" fontId="52" fillId="0" borderId="0" xfId="324" applyNumberFormat="1" applyFont="1" applyBorder="1"/>
    <xf numFmtId="166" fontId="52" fillId="24" borderId="0" xfId="297" applyNumberFormat="1" applyFont="1" applyFill="1" applyBorder="1" applyAlignment="1" applyProtection="1">
      <alignment horizontal="center" vertical="center"/>
      <protection locked="0"/>
    </xf>
    <xf numFmtId="166" fontId="52" fillId="24" borderId="0" xfId="297" applyNumberFormat="1" applyFont="1" applyFill="1" applyBorder="1" applyAlignment="1" applyProtection="1">
      <alignment horizontal="right" vertical="center"/>
      <protection locked="0"/>
    </xf>
    <xf numFmtId="3" fontId="62" fillId="0" borderId="0" xfId="324" applyNumberFormat="1" applyFont="1" applyBorder="1"/>
    <xf numFmtId="169" fontId="54" fillId="24" borderId="0" xfId="297" applyNumberFormat="1" applyFont="1" applyFill="1" applyBorder="1" applyAlignment="1" applyProtection="1">
      <alignment horizontal="right"/>
      <protection locked="0"/>
    </xf>
    <xf numFmtId="3" fontId="57" fillId="0" borderId="0" xfId="324" applyNumberFormat="1" applyFont="1" applyBorder="1" applyAlignment="1"/>
    <xf numFmtId="3" fontId="52" fillId="24" borderId="0" xfId="324" applyNumberFormat="1" applyFont="1" applyFill="1" applyBorder="1"/>
    <xf numFmtId="169" fontId="52" fillId="24" borderId="0" xfId="297" applyNumberFormat="1" applyFont="1" applyFill="1" applyBorder="1" applyAlignment="1" applyProtection="1">
      <alignment horizontal="right"/>
      <protection locked="0"/>
    </xf>
    <xf numFmtId="3" fontId="56" fillId="24" borderId="0" xfId="297" applyNumberFormat="1" applyFont="1" applyFill="1" applyBorder="1" applyAlignment="1" applyProtection="1">
      <alignment horizontal="right" vertical="center" wrapText="1"/>
      <protection locked="0"/>
    </xf>
    <xf numFmtId="3" fontId="56" fillId="24" borderId="0" xfId="297" applyNumberFormat="1" applyFont="1" applyFill="1" applyBorder="1" applyAlignment="1" applyProtection="1">
      <alignment horizontal="right"/>
      <protection locked="0"/>
    </xf>
    <xf numFmtId="0" fontId="52" fillId="27" borderId="0" xfId="324" applyFont="1" applyFill="1" applyBorder="1"/>
    <xf numFmtId="0" fontId="54" fillId="27" borderId="0" xfId="0" applyFont="1" applyFill="1" applyBorder="1"/>
    <xf numFmtId="0" fontId="62" fillId="27" borderId="0" xfId="324" applyFont="1" applyFill="1" applyBorder="1" applyAlignment="1">
      <alignment horizontal="center"/>
    </xf>
    <xf numFmtId="0" fontId="62" fillId="0" borderId="0" xfId="324" applyFont="1" applyBorder="1" applyAlignment="1"/>
    <xf numFmtId="0" fontId="64" fillId="27" borderId="0" xfId="0" applyFont="1" applyFill="1" applyBorder="1"/>
    <xf numFmtId="1" fontId="62" fillId="27" borderId="0" xfId="324" applyNumberFormat="1" applyFont="1" applyFill="1" applyBorder="1" applyAlignment="1">
      <alignment horizontal="center"/>
    </xf>
    <xf numFmtId="1" fontId="46" fillId="27" borderId="0" xfId="0" applyNumberFormat="1" applyFont="1" applyFill="1" applyBorder="1"/>
    <xf numFmtId="0" fontId="46" fillId="27" borderId="0" xfId="0" applyFont="1" applyFill="1" applyBorder="1"/>
    <xf numFmtId="0" fontId="52" fillId="27" borderId="0" xfId="0" applyFont="1" applyFill="1" applyBorder="1"/>
    <xf numFmtId="3" fontId="54" fillId="27" borderId="0" xfId="0" applyNumberFormat="1" applyFont="1" applyFill="1"/>
    <xf numFmtId="0" fontId="81" fillId="0" borderId="0" xfId="0" applyFont="1"/>
    <xf numFmtId="175" fontId="54" fillId="0" borderId="0" xfId="0" applyNumberFormat="1" applyFont="1"/>
    <xf numFmtId="3" fontId="56" fillId="26" borderId="0" xfId="297" applyNumberFormat="1" applyFont="1" applyFill="1" applyBorder="1" applyAlignment="1" applyProtection="1">
      <alignment horizontal="right"/>
      <protection locked="0"/>
    </xf>
    <xf numFmtId="165" fontId="71" fillId="27" borderId="0" xfId="298" applyNumberFormat="1" applyFont="1" applyFill="1" applyBorder="1" applyAlignment="1">
      <alignment vertical="center" wrapText="1"/>
    </xf>
    <xf numFmtId="165" fontId="46" fillId="27" borderId="0" xfId="298" applyNumberFormat="1" applyFont="1" applyFill="1" applyBorder="1" applyAlignment="1">
      <alignment vertical="top"/>
    </xf>
    <xf numFmtId="176" fontId="85" fillId="27" borderId="0" xfId="0" applyNumberFormat="1" applyFont="1" applyFill="1"/>
    <xf numFmtId="1" fontId="55" fillId="28" borderId="20" xfId="297" applyNumberFormat="1" applyFont="1" applyFill="1" applyBorder="1" applyAlignment="1" applyProtection="1">
      <alignment horizontal="center" vertical="center"/>
      <protection locked="0"/>
    </xf>
    <xf numFmtId="167" fontId="55" fillId="27" borderId="0" xfId="297" applyNumberFormat="1" applyFont="1" applyFill="1" applyBorder="1" applyAlignment="1" applyProtection="1">
      <alignment horizontal="right" vertical="center"/>
      <protection locked="0"/>
    </xf>
    <xf numFmtId="0" fontId="61" fillId="24" borderId="0" xfId="297" applyFont="1" applyFill="1" applyBorder="1" applyAlignment="1">
      <alignment horizontal="right" vertical="center"/>
    </xf>
    <xf numFmtId="1" fontId="86" fillId="27" borderId="0" xfId="0" applyNumberFormat="1" applyFont="1" applyFill="1" applyBorder="1"/>
    <xf numFmtId="2" fontId="77" fillId="27" borderId="0" xfId="324" applyNumberFormat="1" applyFont="1" applyFill="1" applyBorder="1" applyAlignment="1">
      <alignment horizontal="center"/>
    </xf>
    <xf numFmtId="3" fontId="86" fillId="27" borderId="0" xfId="0" applyNumberFormat="1" applyFont="1" applyFill="1" applyBorder="1" applyAlignment="1">
      <alignment horizontal="center"/>
    </xf>
    <xf numFmtId="3" fontId="43" fillId="0" borderId="0" xfId="297" applyNumberFormat="1" applyFont="1"/>
    <xf numFmtId="3" fontId="46" fillId="0" borderId="0" xfId="0" applyNumberFormat="1" applyFont="1" applyFill="1" applyAlignment="1">
      <alignment horizontal="center"/>
    </xf>
    <xf numFmtId="1" fontId="46" fillId="0" borderId="0" xfId="0" applyNumberFormat="1" applyFont="1" applyFill="1" applyBorder="1"/>
    <xf numFmtId="3" fontId="46" fillId="0" borderId="0" xfId="0" applyNumberFormat="1" applyFont="1" applyFill="1" applyBorder="1" applyAlignment="1">
      <alignment horizontal="center"/>
    </xf>
    <xf numFmtId="0" fontId="46" fillId="0" borderId="0" xfId="0" applyFont="1" applyFill="1" applyBorder="1"/>
    <xf numFmtId="3" fontId="46" fillId="0" borderId="0" xfId="0" applyNumberFormat="1" applyFont="1" applyFill="1" applyBorder="1"/>
    <xf numFmtId="3" fontId="86" fillId="0" borderId="0" xfId="0" applyNumberFormat="1" applyFont="1" applyFill="1" applyBorder="1" applyAlignment="1">
      <alignment horizontal="center"/>
    </xf>
    <xf numFmtId="0" fontId="52" fillId="0" borderId="0" xfId="0" applyFont="1" applyFill="1" applyBorder="1"/>
    <xf numFmtId="1" fontId="86" fillId="0" borderId="0" xfId="0" applyNumberFormat="1" applyFont="1" applyFill="1" applyBorder="1"/>
    <xf numFmtId="0" fontId="78" fillId="0" borderId="0" xfId="297" applyFont="1" applyAlignment="1">
      <alignment vertical="center"/>
    </xf>
    <xf numFmtId="0" fontId="52" fillId="24" borderId="0" xfId="324" applyFont="1" applyFill="1" applyBorder="1" applyAlignment="1"/>
    <xf numFmtId="0" fontId="76" fillId="27" borderId="0" xfId="297" applyFont="1" applyFill="1"/>
    <xf numFmtId="165" fontId="84" fillId="27" borderId="0" xfId="193" applyNumberFormat="1" applyFont="1" applyFill="1"/>
    <xf numFmtId="0" fontId="54" fillId="0" borderId="0" xfId="0" applyFont="1"/>
    <xf numFmtId="0" fontId="54" fillId="27" borderId="0" xfId="0" applyFont="1" applyFill="1"/>
    <xf numFmtId="0" fontId="54" fillId="24" borderId="0" xfId="0" applyFont="1" applyFill="1"/>
    <xf numFmtId="0" fontId="52" fillId="24" borderId="0" xfId="324" applyFont="1" applyFill="1" applyBorder="1"/>
    <xf numFmtId="0" fontId="54" fillId="0" borderId="0" xfId="0" applyFont="1" applyFill="1"/>
    <xf numFmtId="0" fontId="54" fillId="25" borderId="0" xfId="0" applyFont="1" applyFill="1"/>
    <xf numFmtId="3" fontId="56" fillId="27" borderId="0" xfId="189" applyNumberFormat="1" applyFont="1" applyFill="1" applyBorder="1" applyAlignment="1" applyProtection="1">
      <alignment horizontal="center" vertical="center"/>
      <protection locked="0"/>
    </xf>
    <xf numFmtId="0" fontId="46" fillId="24" borderId="0" xfId="0" applyFont="1" applyFill="1" applyAlignment="1">
      <alignment vertical="center"/>
    </xf>
    <xf numFmtId="0" fontId="46" fillId="27" borderId="0" xfId="0" applyFont="1" applyFill="1" applyAlignment="1">
      <alignment vertical="center"/>
    </xf>
    <xf numFmtId="0" fontId="46" fillId="0" borderId="0" xfId="0" applyFont="1" applyFill="1" applyAlignment="1">
      <alignment vertical="center"/>
    </xf>
    <xf numFmtId="0" fontId="46" fillId="25" borderId="0" xfId="0" applyFont="1" applyFill="1" applyAlignment="1">
      <alignment vertical="center"/>
    </xf>
    <xf numFmtId="0" fontId="46" fillId="0" borderId="0" xfId="0" applyFont="1" applyAlignment="1">
      <alignment vertical="center"/>
    </xf>
    <xf numFmtId="0" fontId="43" fillId="0" borderId="0" xfId="297" applyFont="1"/>
    <xf numFmtId="165" fontId="49" fillId="27" borderId="0" xfId="298" applyNumberFormat="1" applyFont="1" applyFill="1" applyBorder="1" applyAlignment="1">
      <alignment vertical="top"/>
    </xf>
    <xf numFmtId="1" fontId="56" fillId="0" borderId="0" xfId="297" applyNumberFormat="1" applyFont="1" applyFill="1" applyBorder="1" applyAlignment="1" applyProtection="1">
      <alignment horizontal="right"/>
      <protection locked="0"/>
    </xf>
    <xf numFmtId="175" fontId="54" fillId="0" borderId="0" xfId="297" applyNumberFormat="1" applyFont="1" applyFill="1" applyBorder="1"/>
    <xf numFmtId="175" fontId="54" fillId="0" borderId="0" xfId="297" applyNumberFormat="1" applyFont="1" applyFill="1"/>
    <xf numFmtId="165" fontId="71" fillId="27" borderId="0" xfId="298" applyNumberFormat="1" applyFont="1" applyFill="1" applyBorder="1" applyAlignment="1">
      <alignment vertical="center"/>
    </xf>
    <xf numFmtId="0" fontId="79" fillId="24" borderId="0" xfId="297" applyFont="1" applyFill="1" applyBorder="1" applyAlignment="1">
      <alignment horizontal="left" vertical="center"/>
    </xf>
    <xf numFmtId="165" fontId="79" fillId="27" borderId="0" xfId="298" applyNumberFormat="1" applyFont="1" applyFill="1" applyBorder="1" applyAlignment="1">
      <alignment horizontal="center" vertical="center" wrapText="1"/>
    </xf>
    <xf numFmtId="3" fontId="62" fillId="0" borderId="0" xfId="324" applyNumberFormat="1" applyFont="1" applyFill="1" applyBorder="1" applyAlignment="1"/>
    <xf numFmtId="3" fontId="52" fillId="0" borderId="0" xfId="324" applyNumberFormat="1" applyFont="1" applyFill="1" applyBorder="1"/>
    <xf numFmtId="3" fontId="56" fillId="0" borderId="0" xfId="297" applyNumberFormat="1" applyFont="1" applyFill="1" applyBorder="1" applyAlignment="1" applyProtection="1">
      <alignment horizontal="right"/>
      <protection locked="0"/>
    </xf>
    <xf numFmtId="3" fontId="62" fillId="0" borderId="0" xfId="324" applyNumberFormat="1" applyFont="1" applyFill="1" applyBorder="1"/>
    <xf numFmtId="3" fontId="56" fillId="0" borderId="0" xfId="297" applyNumberFormat="1" applyFont="1" applyFill="1" applyBorder="1" applyAlignment="1" applyProtection="1">
      <alignment horizontal="right" vertical="center" wrapText="1"/>
      <protection locked="0"/>
    </xf>
    <xf numFmtId="3" fontId="57" fillId="0" borderId="0" xfId="324" applyNumberFormat="1" applyFont="1" applyFill="1" applyBorder="1" applyAlignment="1"/>
    <xf numFmtId="0" fontId="49" fillId="0" borderId="0" xfId="297" applyFont="1" applyAlignment="1">
      <alignment vertical="center"/>
    </xf>
    <xf numFmtId="165" fontId="53" fillId="27" borderId="10" xfId="298" applyNumberFormat="1" applyFont="1" applyFill="1" applyBorder="1" applyAlignment="1">
      <alignment horizontal="right" vertical="center" wrapText="1"/>
    </xf>
    <xf numFmtId="0" fontId="92" fillId="24" borderId="0" xfId="324" applyFont="1" applyFill="1" applyBorder="1"/>
    <xf numFmtId="0" fontId="93" fillId="0" borderId="0" xfId="297" applyFont="1" applyFill="1"/>
    <xf numFmtId="0" fontId="93" fillId="0" borderId="0" xfId="297" applyFont="1"/>
    <xf numFmtId="0" fontId="92" fillId="24" borderId="0" xfId="297" applyFont="1" applyFill="1" applyAlignment="1">
      <alignment horizontal="center"/>
    </xf>
    <xf numFmtId="0" fontId="92" fillId="0" borderId="10" xfId="324" applyFont="1" applyBorder="1"/>
    <xf numFmtId="0" fontId="94" fillId="27" borderId="10" xfId="297" applyFont="1" applyFill="1" applyBorder="1" applyAlignment="1">
      <alignment horizontal="center"/>
    </xf>
    <xf numFmtId="0" fontId="93" fillId="27" borderId="0" xfId="297" applyFont="1" applyFill="1"/>
    <xf numFmtId="3" fontId="93" fillId="0" borderId="0" xfId="297" applyNumberFormat="1" applyFont="1"/>
    <xf numFmtId="0" fontId="94" fillId="24" borderId="0" xfId="324" applyFont="1" applyFill="1" applyBorder="1"/>
    <xf numFmtId="0" fontId="95" fillId="24" borderId="0" xfId="297" applyFont="1" applyFill="1" applyBorder="1" applyAlignment="1">
      <alignment horizontal="right" vertical="center"/>
    </xf>
    <xf numFmtId="165" fontId="46" fillId="27" borderId="0" xfId="298" applyNumberFormat="1" applyFont="1" applyFill="1" applyBorder="1" applyAlignment="1">
      <alignment vertical="center"/>
    </xf>
    <xf numFmtId="3" fontId="54" fillId="0" borderId="0" xfId="297" applyNumberFormat="1" applyFont="1" applyFill="1" applyBorder="1"/>
    <xf numFmtId="0" fontId="43" fillId="0" borderId="0" xfId="297" applyFont="1" applyAlignment="1">
      <alignment wrapText="1"/>
    </xf>
    <xf numFmtId="0" fontId="94" fillId="27" borderId="0" xfId="324" applyFont="1" applyFill="1" applyBorder="1"/>
    <xf numFmtId="178" fontId="96" fillId="27" borderId="0" xfId="0" applyNumberFormat="1" applyFont="1" applyFill="1" applyBorder="1"/>
    <xf numFmtId="4" fontId="77" fillId="27" borderId="0" xfId="0" applyNumberFormat="1" applyFont="1" applyFill="1" applyBorder="1"/>
    <xf numFmtId="1" fontId="54" fillId="27" borderId="0" xfId="0" applyNumberFormat="1" applyFont="1" applyFill="1" applyBorder="1"/>
    <xf numFmtId="0" fontId="43" fillId="27" borderId="0" xfId="297" applyFont="1" applyFill="1" applyBorder="1"/>
    <xf numFmtId="10" fontId="54" fillId="0" borderId="0" xfId="193" applyNumberFormat="1" applyFont="1"/>
    <xf numFmtId="0" fontId="94" fillId="0" borderId="0" xfId="297" applyFont="1"/>
    <xf numFmtId="0" fontId="94" fillId="27" borderId="0" xfId="297" applyFont="1" applyFill="1"/>
    <xf numFmtId="3" fontId="94" fillId="0" borderId="0" xfId="297" applyNumberFormat="1" applyFont="1"/>
    <xf numFmtId="0" fontId="89" fillId="0" borderId="0" xfId="297" applyFont="1"/>
    <xf numFmtId="0" fontId="94" fillId="0" borderId="0" xfId="297" applyFont="1" applyFill="1"/>
    <xf numFmtId="0" fontId="94" fillId="27" borderId="0" xfId="297" applyFont="1" applyFill="1" applyBorder="1"/>
    <xf numFmtId="175" fontId="52" fillId="24" borderId="0" xfId="324" applyNumberFormat="1" applyFont="1" applyFill="1" applyBorder="1" applyAlignment="1">
      <alignment horizontal="center" wrapText="1"/>
    </xf>
    <xf numFmtId="3" fontId="60" fillId="27" borderId="0" xfId="297" applyNumberFormat="1" applyFont="1" applyFill="1"/>
    <xf numFmtId="3" fontId="54" fillId="27" borderId="0" xfId="297" applyNumberFormat="1" applyFont="1" applyFill="1"/>
    <xf numFmtId="49" fontId="55" fillId="28" borderId="20" xfId="324" applyNumberFormat="1" applyFont="1" applyFill="1" applyBorder="1" applyAlignment="1">
      <alignment horizontal="right" vertical="center"/>
    </xf>
    <xf numFmtId="0" fontId="97" fillId="27" borderId="0" xfId="0" applyFont="1" applyFill="1" applyBorder="1"/>
    <xf numFmtId="0" fontId="98" fillId="27" borderId="0" xfId="0" applyFont="1" applyFill="1" applyBorder="1"/>
    <xf numFmtId="1" fontId="100" fillId="27" borderId="0" xfId="0" applyNumberFormat="1" applyFont="1" applyFill="1" applyBorder="1"/>
    <xf numFmtId="1" fontId="101" fillId="27" borderId="0" xfId="0" applyNumberFormat="1" applyFont="1" applyFill="1" applyBorder="1"/>
    <xf numFmtId="175" fontId="89" fillId="27" borderId="0" xfId="297" applyNumberFormat="1" applyFont="1" applyFill="1"/>
    <xf numFmtId="3" fontId="54" fillId="24" borderId="0" xfId="297" applyNumberFormat="1" applyFont="1" applyFill="1" applyBorder="1"/>
    <xf numFmtId="3" fontId="52" fillId="0" borderId="12" xfId="331" applyNumberFormat="1" applyFont="1" applyFill="1" applyBorder="1" applyAlignment="1">
      <alignment horizontal="center" vertical="center"/>
    </xf>
    <xf numFmtId="179" fontId="77" fillId="27" borderId="0" xfId="0" applyNumberFormat="1" applyFont="1" applyFill="1" applyBorder="1"/>
    <xf numFmtId="0" fontId="103" fillId="27" borderId="0" xfId="0" applyFont="1" applyFill="1" applyBorder="1"/>
    <xf numFmtId="179" fontId="104" fillId="27" borderId="0" xfId="0" applyNumberFormat="1" applyFont="1" applyFill="1" applyBorder="1"/>
    <xf numFmtId="0" fontId="103" fillId="0" borderId="0" xfId="0" applyFont="1"/>
    <xf numFmtId="0" fontId="77" fillId="27" borderId="0" xfId="0" applyFont="1" applyFill="1" applyBorder="1"/>
    <xf numFmtId="179" fontId="46" fillId="27" borderId="0" xfId="0" applyNumberFormat="1" applyFont="1" applyFill="1" applyBorder="1"/>
    <xf numFmtId="179" fontId="54" fillId="27" borderId="0" xfId="0" applyNumberFormat="1" applyFont="1" applyFill="1" applyBorder="1"/>
    <xf numFmtId="0" fontId="108" fillId="27" borderId="0" xfId="0" applyFont="1" applyFill="1" applyBorder="1"/>
    <xf numFmtId="3" fontId="86" fillId="0" borderId="0" xfId="0" applyNumberFormat="1" applyFont="1"/>
    <xf numFmtId="9" fontId="54" fillId="0" borderId="0" xfId="193" applyNumberFormat="1" applyFont="1"/>
    <xf numFmtId="179" fontId="106" fillId="27" borderId="0" xfId="0" applyNumberFormat="1" applyFont="1" applyFill="1" applyBorder="1"/>
    <xf numFmtId="175" fontId="106" fillId="27" borderId="0" xfId="324" applyNumberFormat="1" applyFont="1" applyFill="1" applyBorder="1" applyAlignment="1">
      <alignment horizontal="right"/>
    </xf>
    <xf numFmtId="0" fontId="46" fillId="27" borderId="0" xfId="0" applyFont="1" applyFill="1" applyBorder="1" applyAlignment="1">
      <alignment horizontal="center"/>
    </xf>
    <xf numFmtId="0" fontId="104" fillId="27" borderId="0" xfId="0" applyFont="1" applyFill="1" applyBorder="1"/>
    <xf numFmtId="0" fontId="105" fillId="27" borderId="0" xfId="0" applyFont="1" applyFill="1" applyBorder="1"/>
    <xf numFmtId="0" fontId="107" fillId="27" borderId="0" xfId="0" applyFont="1" applyFill="1" applyBorder="1"/>
    <xf numFmtId="0" fontId="62" fillId="27" borderId="0" xfId="324" applyFont="1" applyFill="1" applyBorder="1"/>
    <xf numFmtId="3" fontId="54" fillId="27" borderId="0" xfId="297" applyNumberFormat="1" applyFont="1" applyFill="1" applyAlignment="1">
      <alignment horizontal="center"/>
    </xf>
    <xf numFmtId="3" fontId="54" fillId="27" borderId="0" xfId="324" applyNumberFormat="1" applyFont="1" applyFill="1" applyBorder="1" applyAlignment="1">
      <alignment horizontal="center" vertical="center" wrapText="1"/>
    </xf>
    <xf numFmtId="0" fontId="46" fillId="27" borderId="0" xfId="324" applyFont="1" applyFill="1" applyBorder="1" applyAlignment="1">
      <alignment vertical="top"/>
    </xf>
    <xf numFmtId="0" fontId="49" fillId="27" borderId="0" xfId="0" applyFont="1" applyFill="1" applyAlignment="1">
      <alignment horizontal="left" vertical="top"/>
    </xf>
    <xf numFmtId="174" fontId="83" fillId="27" borderId="0" xfId="305" applyNumberFormat="1" applyFont="1" applyFill="1" applyBorder="1" applyAlignment="1">
      <alignment horizontal="right" vertical="center"/>
    </xf>
    <xf numFmtId="0" fontId="49" fillId="27" borderId="0" xfId="0" applyFont="1" applyFill="1" applyAlignment="1">
      <alignment vertical="top"/>
    </xf>
    <xf numFmtId="0" fontId="43" fillId="0" borderId="0" xfId="351" applyFont="1" applyAlignment="1">
      <alignment horizontal="right"/>
    </xf>
    <xf numFmtId="49" fontId="55" fillId="28" borderId="20" xfId="324" applyNumberFormat="1" applyFont="1" applyFill="1" applyBorder="1" applyAlignment="1">
      <alignment horizontal="center" vertical="center"/>
    </xf>
    <xf numFmtId="49" fontId="55" fillId="28" borderId="19" xfId="324" applyNumberFormat="1" applyFont="1" applyFill="1" applyBorder="1" applyAlignment="1">
      <alignment vertical="center"/>
    </xf>
    <xf numFmtId="0" fontId="54" fillId="24" borderId="0" xfId="323" applyFont="1" applyFill="1"/>
    <xf numFmtId="0" fontId="52" fillId="24" borderId="0" xfId="324" applyFont="1" applyFill="1" applyBorder="1"/>
    <xf numFmtId="0" fontId="56" fillId="0" borderId="10" xfId="324" applyFont="1" applyBorder="1"/>
    <xf numFmtId="0" fontId="54" fillId="0" borderId="0" xfId="297" applyFont="1"/>
    <xf numFmtId="0" fontId="54" fillId="24" borderId="0" xfId="297" applyFont="1" applyFill="1"/>
    <xf numFmtId="0" fontId="54" fillId="24" borderId="0" xfId="297" applyFont="1" applyFill="1" applyBorder="1"/>
    <xf numFmtId="0" fontId="56" fillId="24" borderId="10" xfId="297" applyFont="1" applyFill="1" applyBorder="1" applyAlignment="1" applyProtection="1">
      <alignment horizontal="left"/>
      <protection locked="0"/>
    </xf>
    <xf numFmtId="0" fontId="56" fillId="24" borderId="0" xfId="297" applyFont="1" applyFill="1" applyBorder="1" applyAlignment="1" applyProtection="1">
      <alignment horizontal="left"/>
      <protection locked="0"/>
    </xf>
    <xf numFmtId="1" fontId="56" fillId="24" borderId="0" xfId="297" applyNumberFormat="1" applyFont="1" applyFill="1" applyBorder="1" applyAlignment="1" applyProtection="1">
      <alignment horizontal="right"/>
      <protection locked="0"/>
    </xf>
    <xf numFmtId="0" fontId="62" fillId="0" borderId="0" xfId="324" applyFont="1" applyBorder="1"/>
    <xf numFmtId="3" fontId="62" fillId="0" borderId="0" xfId="324" applyNumberFormat="1" applyFont="1" applyBorder="1" applyAlignment="1"/>
    <xf numFmtId="0" fontId="52" fillId="0" borderId="0" xfId="324" applyFont="1" applyBorder="1"/>
    <xf numFmtId="3" fontId="52" fillId="0" borderId="0" xfId="324" applyNumberFormat="1" applyFont="1" applyBorder="1"/>
    <xf numFmtId="0" fontId="56" fillId="26" borderId="0" xfId="297" applyFont="1" applyFill="1" applyBorder="1" applyAlignment="1" applyProtection="1">
      <alignment horizontal="left"/>
      <protection locked="0"/>
    </xf>
    <xf numFmtId="3" fontId="62" fillId="0" borderId="0" xfId="324" applyNumberFormat="1" applyFont="1" applyBorder="1"/>
    <xf numFmtId="3" fontId="57" fillId="0" borderId="0" xfId="324" applyNumberFormat="1" applyFont="1" applyBorder="1" applyAlignment="1"/>
    <xf numFmtId="3" fontId="52" fillId="24" borderId="0" xfId="324" applyNumberFormat="1" applyFont="1" applyFill="1" applyBorder="1"/>
    <xf numFmtId="3" fontId="56" fillId="24" borderId="0" xfId="297" applyNumberFormat="1" applyFont="1" applyFill="1" applyBorder="1" applyAlignment="1" applyProtection="1">
      <alignment horizontal="right" vertical="center" wrapText="1"/>
      <protection locked="0"/>
    </xf>
    <xf numFmtId="3" fontId="56" fillId="24" borderId="10" xfId="297" applyNumberFormat="1" applyFont="1" applyFill="1" applyBorder="1" applyAlignment="1" applyProtection="1">
      <alignment horizontal="right"/>
      <protection locked="0"/>
    </xf>
    <xf numFmtId="3" fontId="56" fillId="24" borderId="0" xfId="297" applyNumberFormat="1" applyFont="1" applyFill="1" applyBorder="1" applyAlignment="1" applyProtection="1">
      <alignment horizontal="right"/>
      <protection locked="0"/>
    </xf>
    <xf numFmtId="0" fontId="57" fillId="0" borderId="0" xfId="324" applyFont="1" applyBorder="1" applyAlignment="1">
      <alignment horizontal="left" indent="1"/>
    </xf>
    <xf numFmtId="0" fontId="54" fillId="27" borderId="0" xfId="297" applyFont="1" applyFill="1"/>
    <xf numFmtId="3" fontId="52" fillId="27" borderId="0" xfId="324" applyNumberFormat="1" applyFont="1" applyFill="1" applyBorder="1"/>
    <xf numFmtId="3" fontId="65" fillId="27" borderId="0" xfId="324" applyNumberFormat="1" applyFont="1" applyFill="1" applyBorder="1"/>
    <xf numFmtId="3" fontId="62" fillId="27" borderId="0" xfId="324" applyNumberFormat="1" applyFont="1" applyFill="1" applyBorder="1"/>
    <xf numFmtId="0" fontId="62" fillId="0" borderId="0" xfId="324" applyFont="1" applyBorder="1" applyAlignment="1">
      <alignment horizontal="left" indent="1"/>
    </xf>
    <xf numFmtId="0" fontId="54" fillId="27" borderId="0" xfId="323" applyFont="1" applyFill="1"/>
    <xf numFmtId="0" fontId="52" fillId="27" borderId="0" xfId="323" applyFont="1" applyFill="1"/>
    <xf numFmtId="165" fontId="53" fillId="27" borderId="22" xfId="298" applyNumberFormat="1" applyFont="1" applyFill="1" applyBorder="1" applyAlignment="1">
      <alignment horizontal="center" vertical="center" wrapText="1"/>
    </xf>
    <xf numFmtId="165" fontId="53" fillId="27" borderId="0" xfId="298" applyNumberFormat="1" applyFont="1" applyFill="1" applyBorder="1" applyAlignment="1">
      <alignment horizontal="center" vertical="center" wrapText="1"/>
    </xf>
    <xf numFmtId="0" fontId="52" fillId="24" borderId="13" xfId="324" applyFont="1" applyFill="1" applyBorder="1" applyAlignment="1">
      <alignment vertical="center" wrapText="1"/>
    </xf>
    <xf numFmtId="0" fontId="62" fillId="0" borderId="0" xfId="324" applyFont="1" applyBorder="1" applyAlignment="1"/>
    <xf numFmtId="0" fontId="56" fillId="0" borderId="11" xfId="324" applyFont="1" applyBorder="1"/>
    <xf numFmtId="0" fontId="56" fillId="0" borderId="0" xfId="324" applyFont="1" applyBorder="1"/>
    <xf numFmtId="0" fontId="57" fillId="0" borderId="0" xfId="324" applyFont="1" applyBorder="1" applyAlignment="1">
      <alignment horizontal="left"/>
    </xf>
    <xf numFmtId="3" fontId="56" fillId="32" borderId="0" xfId="297" applyNumberFormat="1" applyFont="1" applyFill="1" applyBorder="1" applyAlignment="1" applyProtection="1">
      <alignment horizontal="right"/>
      <protection locked="0"/>
    </xf>
    <xf numFmtId="3" fontId="60" fillId="27" borderId="0" xfId="297" applyNumberFormat="1" applyFont="1" applyFill="1" applyBorder="1" applyAlignment="1" applyProtection="1">
      <alignment horizontal="right"/>
      <protection locked="0"/>
    </xf>
    <xf numFmtId="165" fontId="46" fillId="27" borderId="0" xfId="298" applyNumberFormat="1" applyFont="1" applyFill="1" applyBorder="1" applyAlignment="1">
      <alignment vertical="top"/>
    </xf>
    <xf numFmtId="167" fontId="55" fillId="28" borderId="18" xfId="297" applyNumberFormat="1" applyFont="1" applyFill="1" applyBorder="1" applyAlignment="1" applyProtection="1">
      <alignment vertical="center"/>
      <protection locked="0"/>
    </xf>
    <xf numFmtId="167" fontId="55" fillId="28" borderId="19" xfId="297" applyNumberFormat="1" applyFont="1" applyFill="1" applyBorder="1" applyAlignment="1" applyProtection="1">
      <alignment vertical="center"/>
      <protection locked="0"/>
    </xf>
    <xf numFmtId="1" fontId="55" fillId="28" borderId="19" xfId="297" applyNumberFormat="1" applyFont="1" applyFill="1" applyBorder="1" applyAlignment="1" applyProtection="1">
      <alignment horizontal="center" vertical="center"/>
      <protection locked="0"/>
    </xf>
    <xf numFmtId="167" fontId="55" fillId="27" borderId="0" xfId="297" applyNumberFormat="1" applyFont="1" applyFill="1" applyBorder="1" applyAlignment="1" applyProtection="1">
      <alignment vertical="center"/>
      <protection locked="0"/>
    </xf>
    <xf numFmtId="167" fontId="55" fillId="27" borderId="0" xfId="297" applyNumberFormat="1" applyFont="1" applyFill="1" applyBorder="1" applyAlignment="1" applyProtection="1">
      <alignment horizontal="right" vertical="center"/>
      <protection locked="0"/>
    </xf>
    <xf numFmtId="3" fontId="52" fillId="27" borderId="13" xfId="0" applyNumberFormat="1" applyFont="1" applyFill="1" applyBorder="1" applyAlignment="1">
      <alignment horizontal="center" vertical="center"/>
    </xf>
    <xf numFmtId="0" fontId="54" fillId="0" borderId="0" xfId="324" applyFont="1" applyBorder="1" applyAlignment="1">
      <alignment horizontal="left" indent="1"/>
    </xf>
    <xf numFmtId="167" fontId="55" fillId="28" borderId="21" xfId="297" applyNumberFormat="1" applyFont="1" applyFill="1" applyBorder="1" applyProtection="1">
      <protection locked="0"/>
    </xf>
    <xf numFmtId="3" fontId="54" fillId="27" borderId="0" xfId="324" applyNumberFormat="1" applyFont="1" applyFill="1" applyBorder="1" applyAlignment="1">
      <alignment horizontal="center"/>
    </xf>
    <xf numFmtId="0" fontId="54" fillId="24" borderId="0" xfId="324" applyFont="1" applyFill="1" applyBorder="1"/>
    <xf numFmtId="3" fontId="52" fillId="27" borderId="0" xfId="324" applyNumberFormat="1" applyFont="1" applyFill="1" applyBorder="1" applyAlignment="1">
      <alignment horizontal="center"/>
    </xf>
    <xf numFmtId="165" fontId="49" fillId="27" borderId="0" xfId="298" applyNumberFormat="1" applyFont="1" applyFill="1" applyBorder="1" applyAlignment="1">
      <alignment vertical="top"/>
    </xf>
    <xf numFmtId="167" fontId="88" fillId="27" borderId="0" xfId="0" applyNumberFormat="1" applyFont="1" applyFill="1" applyBorder="1" applyAlignment="1" applyProtection="1">
      <alignment horizontal="center"/>
      <protection locked="0"/>
    </xf>
    <xf numFmtId="3" fontId="89" fillId="0" borderId="0" xfId="324" applyNumberFormat="1" applyFont="1" applyFill="1" applyBorder="1" applyAlignment="1">
      <alignment horizontal="center"/>
    </xf>
    <xf numFmtId="3" fontId="65" fillId="27" borderId="0" xfId="0" applyNumberFormat="1" applyFont="1" applyFill="1" applyBorder="1" applyAlignment="1">
      <alignment horizontal="center" vertical="center"/>
    </xf>
    <xf numFmtId="0" fontId="52" fillId="24" borderId="0" xfId="324" applyFont="1" applyFill="1" applyBorder="1" applyAlignment="1">
      <alignment vertical="center"/>
    </xf>
    <xf numFmtId="0" fontId="91" fillId="24" borderId="13" xfId="324" applyFont="1" applyFill="1" applyBorder="1" applyAlignment="1"/>
    <xf numFmtId="165" fontId="53" fillId="27" borderId="10" xfId="298" applyNumberFormat="1" applyFont="1" applyFill="1" applyBorder="1" applyAlignment="1">
      <alignment horizontal="right" vertical="center" wrapText="1"/>
    </xf>
    <xf numFmtId="0" fontId="91" fillId="27" borderId="10" xfId="324" applyFont="1" applyFill="1" applyBorder="1"/>
    <xf numFmtId="167" fontId="55" fillId="28" borderId="18" xfId="297" applyNumberFormat="1" applyFont="1" applyFill="1" applyBorder="1" applyAlignment="1" applyProtection="1">
      <protection locked="0"/>
    </xf>
    <xf numFmtId="0" fontId="98" fillId="24" borderId="0" xfId="297" applyFont="1" applyFill="1"/>
    <xf numFmtId="0" fontId="98" fillId="27" borderId="0" xfId="297" applyFont="1" applyFill="1"/>
    <xf numFmtId="3" fontId="54" fillId="0" borderId="0" xfId="331" applyNumberFormat="1" applyFont="1" applyFill="1" applyAlignment="1">
      <alignment horizontal="center"/>
    </xf>
    <xf numFmtId="3" fontId="52" fillId="0" borderId="11" xfId="331" applyNumberFormat="1" applyFont="1" applyFill="1" applyBorder="1" applyAlignment="1">
      <alignment horizontal="center" vertical="center"/>
    </xf>
    <xf numFmtId="3" fontId="88" fillId="0" borderId="0" xfId="324" applyNumberFormat="1" applyFont="1" applyFill="1" applyBorder="1" applyAlignment="1">
      <alignment horizontal="center" wrapText="1"/>
    </xf>
    <xf numFmtId="3" fontId="88" fillId="0" borderId="0" xfId="331" applyNumberFormat="1" applyFont="1" applyFill="1" applyBorder="1" applyAlignment="1" applyProtection="1">
      <alignment horizontal="center"/>
      <protection locked="0"/>
    </xf>
    <xf numFmtId="3" fontId="89" fillId="34" borderId="0" xfId="324" applyNumberFormat="1" applyFont="1" applyFill="1" applyBorder="1" applyAlignment="1">
      <alignment horizontal="center"/>
    </xf>
    <xf numFmtId="49" fontId="55" fillId="28" borderId="19" xfId="324" applyNumberFormat="1" applyFont="1" applyFill="1" applyBorder="1" applyAlignment="1">
      <alignment horizontal="center" vertical="center"/>
    </xf>
    <xf numFmtId="3" fontId="89" fillId="27" borderId="0" xfId="324" applyNumberFormat="1" applyFont="1" applyFill="1" applyBorder="1" applyAlignment="1">
      <alignment horizontal="center"/>
    </xf>
    <xf numFmtId="0" fontId="62" fillId="0" borderId="0" xfId="324" applyFont="1" applyBorder="1" applyAlignment="1">
      <alignment wrapText="1"/>
    </xf>
    <xf numFmtId="0" fontId="62" fillId="0" borderId="0" xfId="324" applyFont="1" applyFill="1" applyBorder="1"/>
    <xf numFmtId="165" fontId="49" fillId="27" borderId="0" xfId="298" applyNumberFormat="1" applyFont="1" applyFill="1" applyBorder="1" applyAlignment="1">
      <alignment vertical="center"/>
    </xf>
    <xf numFmtId="3" fontId="62" fillId="27" borderId="0" xfId="324" applyNumberFormat="1" applyFont="1" applyFill="1" applyBorder="1" applyAlignment="1">
      <alignment horizontal="center" vertical="center"/>
    </xf>
    <xf numFmtId="0" fontId="117" fillId="24" borderId="0" xfId="0" applyFont="1" applyFill="1" applyAlignment="1">
      <alignment horizontal="left"/>
    </xf>
    <xf numFmtId="165" fontId="46" fillId="27" borderId="0" xfId="298" applyNumberFormat="1" applyFont="1" applyFill="1" applyAlignment="1">
      <alignment vertical="center"/>
    </xf>
    <xf numFmtId="167" fontId="55" fillId="27" borderId="0" xfId="297" applyNumberFormat="1" applyFont="1" applyFill="1" applyProtection="1">
      <protection locked="0"/>
    </xf>
    <xf numFmtId="0" fontId="55" fillId="28" borderId="21" xfId="324" applyFont="1" applyFill="1" applyBorder="1" applyAlignment="1">
      <alignment horizontal="center" vertical="center"/>
    </xf>
    <xf numFmtId="0" fontId="54" fillId="24" borderId="0" xfId="324" applyFont="1" applyFill="1"/>
    <xf numFmtId="0" fontId="54" fillId="27" borderId="0" xfId="324" applyFont="1" applyFill="1"/>
    <xf numFmtId="0" fontId="52" fillId="24" borderId="0" xfId="324" applyFont="1" applyFill="1"/>
    <xf numFmtId="0" fontId="52" fillId="27" borderId="0" xfId="324" applyFont="1" applyFill="1"/>
    <xf numFmtId="3" fontId="55" fillId="29" borderId="0" xfId="324" applyNumberFormat="1" applyFont="1" applyFill="1" applyAlignment="1">
      <alignment horizontal="center"/>
    </xf>
    <xf numFmtId="165" fontId="53" fillId="27" borderId="0" xfId="298" applyNumberFormat="1" applyFont="1" applyFill="1" applyAlignment="1">
      <alignment horizontal="left" vertical="center" wrapText="1"/>
    </xf>
    <xf numFmtId="3" fontId="54" fillId="0" borderId="0" xfId="297" applyNumberFormat="1" applyFont="1" applyAlignment="1">
      <alignment horizontal="center"/>
    </xf>
    <xf numFmtId="0" fontId="58" fillId="0" borderId="0" xfId="324" applyFont="1" applyAlignment="1">
      <alignment horizontal="left" indent="1"/>
    </xf>
    <xf numFmtId="0" fontId="58" fillId="27" borderId="0" xfId="324" applyFont="1" applyFill="1" applyAlignment="1">
      <alignment horizontal="left" indent="1"/>
    </xf>
    <xf numFmtId="3" fontId="55" fillId="30" borderId="0" xfId="324" applyNumberFormat="1" applyFont="1" applyFill="1" applyAlignment="1">
      <alignment horizontal="center"/>
    </xf>
    <xf numFmtId="3" fontId="58" fillId="27" borderId="0" xfId="298" applyNumberFormat="1" applyFont="1" applyFill="1" applyAlignment="1">
      <alignment horizontal="center" vertical="center" wrapText="1"/>
    </xf>
    <xf numFmtId="3" fontId="55" fillId="27" borderId="0" xfId="324" applyNumberFormat="1" applyFont="1" applyFill="1" applyAlignment="1">
      <alignment horizontal="center"/>
    </xf>
    <xf numFmtId="165" fontId="53" fillId="0" borderId="0" xfId="298" applyNumberFormat="1" applyFont="1" applyAlignment="1">
      <alignment horizontal="left" vertical="center" wrapText="1"/>
    </xf>
    <xf numFmtId="3" fontId="55" fillId="31" borderId="0" xfId="324" applyNumberFormat="1" applyFont="1" applyFill="1" applyAlignment="1">
      <alignment horizontal="center"/>
    </xf>
    <xf numFmtId="0" fontId="54" fillId="0" borderId="0" xfId="324" applyFont="1"/>
    <xf numFmtId="0" fontId="98" fillId="0" borderId="0" xfId="297" applyFont="1"/>
    <xf numFmtId="0" fontId="52" fillId="0" borderId="0" xfId="324" applyFont="1"/>
    <xf numFmtId="3" fontId="55" fillId="0" borderId="0" xfId="324" applyNumberFormat="1" applyFont="1" applyAlignment="1">
      <alignment horizontal="center"/>
    </xf>
    <xf numFmtId="3" fontId="55" fillId="33" borderId="0" xfId="324" applyNumberFormat="1" applyFont="1" applyFill="1" applyAlignment="1">
      <alignment horizontal="center"/>
    </xf>
    <xf numFmtId="165" fontId="46" fillId="27" borderId="0" xfId="298" applyNumberFormat="1" applyFont="1" applyFill="1" applyAlignment="1">
      <alignment vertical="center" wrapText="1"/>
    </xf>
    <xf numFmtId="3" fontId="73" fillId="0" borderId="0" xfId="324" applyNumberFormat="1" applyFont="1" applyAlignment="1">
      <alignment horizontal="center" wrapText="1"/>
    </xf>
    <xf numFmtId="4" fontId="55" fillId="29" borderId="0" xfId="324" applyNumberFormat="1" applyFont="1" applyFill="1" applyAlignment="1">
      <alignment horizontal="center"/>
    </xf>
    <xf numFmtId="4" fontId="54" fillId="0" borderId="0" xfId="297" applyNumberFormat="1" applyFont="1" applyAlignment="1">
      <alignment horizontal="center"/>
    </xf>
    <xf numFmtId="4" fontId="55" fillId="30" borderId="0" xfId="324" applyNumberFormat="1" applyFont="1" applyFill="1" applyAlignment="1">
      <alignment horizontal="center"/>
    </xf>
    <xf numFmtId="4" fontId="58" fillId="27" borderId="0" xfId="298" applyNumberFormat="1" applyFont="1" applyFill="1" applyAlignment="1">
      <alignment horizontal="center" vertical="center" wrapText="1"/>
    </xf>
    <xf numFmtId="165" fontId="58" fillId="27" borderId="0" xfId="298" applyNumberFormat="1" applyFont="1" applyFill="1" applyAlignment="1">
      <alignment horizontal="left" vertical="center" wrapText="1"/>
    </xf>
    <xf numFmtId="4" fontId="55" fillId="27" borderId="0" xfId="324" applyNumberFormat="1" applyFont="1" applyFill="1" applyAlignment="1">
      <alignment horizontal="center"/>
    </xf>
    <xf numFmtId="4" fontId="55" fillId="33" borderId="0" xfId="324" applyNumberFormat="1" applyFont="1" applyFill="1" applyAlignment="1">
      <alignment horizontal="center"/>
    </xf>
    <xf numFmtId="4" fontId="55" fillId="0" borderId="0" xfId="324" applyNumberFormat="1" applyFont="1" applyAlignment="1">
      <alignment horizontal="center"/>
    </xf>
    <xf numFmtId="0" fontId="59" fillId="0" borderId="0" xfId="324" applyFont="1" applyAlignment="1">
      <alignment horizontal="left" indent="1"/>
    </xf>
    <xf numFmtId="0" fontId="59" fillId="27" borderId="0" xfId="324" applyFont="1" applyFill="1" applyAlignment="1">
      <alignment horizontal="left" indent="1"/>
    </xf>
    <xf numFmtId="0" fontId="64" fillId="0" borderId="0" xfId="297" applyFont="1"/>
    <xf numFmtId="0" fontId="52" fillId="0" borderId="0" xfId="323" applyFont="1"/>
    <xf numFmtId="0" fontId="66" fillId="0" borderId="0" xfId="323" applyFont="1"/>
    <xf numFmtId="0" fontId="66" fillId="27" borderId="0" xfId="323" applyFont="1" applyFill="1"/>
    <xf numFmtId="0" fontId="54" fillId="0" borderId="0" xfId="323" applyFont="1"/>
    <xf numFmtId="0" fontId="3" fillId="0" borderId="0" xfId="384"/>
    <xf numFmtId="0" fontId="3" fillId="27" borderId="0" xfId="384" applyFill="1" applyAlignment="1">
      <alignment horizontal="center" vertical="center"/>
    </xf>
    <xf numFmtId="0" fontId="114" fillId="0" borderId="0" xfId="384" applyFont="1"/>
    <xf numFmtId="0" fontId="55" fillId="28" borderId="21" xfId="324" applyFont="1" applyFill="1" applyBorder="1" applyAlignment="1">
      <alignment horizontal="center" vertical="center" wrapText="1"/>
    </xf>
    <xf numFmtId="0" fontId="55" fillId="27" borderId="0" xfId="324" applyFont="1" applyFill="1" applyAlignment="1">
      <alignment horizontal="center" vertical="center" wrapText="1"/>
    </xf>
    <xf numFmtId="0" fontId="115" fillId="0" borderId="0" xfId="384" applyFont="1"/>
    <xf numFmtId="3" fontId="115" fillId="0" borderId="24" xfId="384" applyNumberFormat="1" applyFont="1" applyBorder="1" applyAlignment="1">
      <alignment horizontal="center"/>
    </xf>
    <xf numFmtId="0" fontId="113" fillId="0" borderId="0" xfId="384" applyFont="1" applyAlignment="1">
      <alignment horizontal="left" indent="1"/>
    </xf>
    <xf numFmtId="3" fontId="113" fillId="0" borderId="0" xfId="384" applyNumberFormat="1" applyFont="1" applyAlignment="1">
      <alignment horizontal="center"/>
    </xf>
    <xf numFmtId="3" fontId="115" fillId="35" borderId="23" xfId="384" applyNumberFormat="1" applyFont="1" applyFill="1" applyBorder="1" applyAlignment="1">
      <alignment horizontal="center" vertical="center"/>
    </xf>
    <xf numFmtId="3" fontId="3" fillId="0" borderId="0" xfId="384" applyNumberFormat="1"/>
    <xf numFmtId="3" fontId="54" fillId="0" borderId="0" xfId="324" applyNumberFormat="1" applyFont="1" applyAlignment="1">
      <alignment horizontal="center"/>
    </xf>
    <xf numFmtId="3" fontId="54" fillId="0" borderId="0" xfId="331" applyNumberFormat="1" applyFont="1" applyAlignment="1">
      <alignment horizontal="center"/>
    </xf>
    <xf numFmtId="3" fontId="54" fillId="27" borderId="0" xfId="324" applyNumberFormat="1" applyFont="1" applyFill="1" applyAlignment="1">
      <alignment horizontal="center"/>
    </xf>
    <xf numFmtId="1" fontId="54" fillId="24" borderId="0" xfId="324" applyNumberFormat="1" applyFont="1" applyFill="1" applyAlignment="1">
      <alignment horizontal="center" vertical="center"/>
    </xf>
    <xf numFmtId="165" fontId="53" fillId="27" borderId="0" xfId="298" applyNumberFormat="1" applyFont="1" applyFill="1" applyAlignment="1">
      <alignment horizontal="center" vertical="center" wrapText="1"/>
    </xf>
    <xf numFmtId="3" fontId="60" fillId="27" borderId="0" xfId="0" applyNumberFormat="1" applyFont="1" applyFill="1" applyAlignment="1">
      <alignment horizontal="center"/>
    </xf>
    <xf numFmtId="3" fontId="60" fillId="27" borderId="0" xfId="0" applyNumberFormat="1" applyFont="1" applyFill="1"/>
    <xf numFmtId="3" fontId="65" fillId="27" borderId="0" xfId="0" applyNumberFormat="1" applyFont="1" applyFill="1" applyAlignment="1">
      <alignment horizontal="center" vertical="center"/>
    </xf>
    <xf numFmtId="165" fontId="53" fillId="36" borderId="22" xfId="298" applyNumberFormat="1" applyFont="1" applyFill="1" applyBorder="1" applyAlignment="1">
      <alignment horizontal="center" vertical="center" wrapText="1"/>
    </xf>
    <xf numFmtId="3" fontId="54" fillId="36" borderId="0" xfId="324" applyNumberFormat="1" applyFont="1" applyFill="1" applyAlignment="1">
      <alignment horizontal="center"/>
    </xf>
    <xf numFmtId="3" fontId="54" fillId="37" borderId="0" xfId="324" applyNumberFormat="1" applyFont="1" applyFill="1" applyBorder="1" applyAlignment="1">
      <alignment horizontal="center"/>
    </xf>
    <xf numFmtId="165" fontId="53" fillId="31" borderId="22" xfId="298" applyNumberFormat="1" applyFont="1" applyFill="1" applyBorder="1" applyAlignment="1">
      <alignment horizontal="center" vertical="center" wrapText="1"/>
    </xf>
    <xf numFmtId="3" fontId="54" fillId="31" borderId="0" xfId="324" applyNumberFormat="1" applyFont="1" applyFill="1" applyAlignment="1">
      <alignment horizontal="center"/>
    </xf>
    <xf numFmtId="3" fontId="52" fillId="27" borderId="0" xfId="0" applyNumberFormat="1" applyFont="1" applyFill="1" applyAlignment="1">
      <alignment horizontal="center" vertical="center"/>
    </xf>
    <xf numFmtId="0" fontId="84" fillId="0" borderId="0" xfId="297" applyFont="1"/>
    <xf numFmtId="0" fontId="74" fillId="0" borderId="0" xfId="297" applyFont="1"/>
    <xf numFmtId="0" fontId="54" fillId="0" borderId="0" xfId="331" applyFont="1"/>
    <xf numFmtId="0" fontId="54" fillId="24" borderId="0" xfId="331" applyFont="1" applyFill="1"/>
    <xf numFmtId="170" fontId="54" fillId="24" borderId="0" xfId="331" applyNumberFormat="1" applyFont="1" applyFill="1"/>
    <xf numFmtId="0" fontId="63" fillId="24" borderId="0" xfId="331" applyFont="1" applyFill="1" applyAlignment="1">
      <alignment horizontal="left" wrapText="1"/>
    </xf>
    <xf numFmtId="0" fontId="54" fillId="0" borderId="0" xfId="331" applyFont="1" applyAlignment="1">
      <alignment horizontal="center"/>
    </xf>
    <xf numFmtId="165" fontId="71" fillId="27" borderId="0" xfId="298" applyNumberFormat="1" applyFont="1" applyFill="1" applyAlignment="1">
      <alignment horizontal="left" vertical="center"/>
    </xf>
    <xf numFmtId="167" fontId="55" fillId="28" borderId="18" xfId="331" applyNumberFormat="1" applyFont="1" applyFill="1" applyBorder="1" applyProtection="1">
      <protection locked="0"/>
    </xf>
    <xf numFmtId="0" fontId="54" fillId="28" borderId="19" xfId="331" applyFont="1" applyFill="1" applyBorder="1"/>
    <xf numFmtId="0" fontId="54" fillId="24" borderId="0" xfId="324" applyFont="1" applyFill="1" applyAlignment="1">
      <alignment vertical="center"/>
    </xf>
    <xf numFmtId="1" fontId="54" fillId="27" borderId="0" xfId="324" applyNumberFormat="1" applyFont="1" applyFill="1" applyAlignment="1">
      <alignment horizontal="center" vertical="center"/>
    </xf>
    <xf numFmtId="0" fontId="52" fillId="24" borderId="0" xfId="331" applyFont="1" applyFill="1" applyAlignment="1">
      <alignment vertical="center"/>
    </xf>
    <xf numFmtId="0" fontId="54" fillId="27" borderId="0" xfId="331" applyFont="1" applyFill="1" applyAlignment="1">
      <alignment horizontal="right"/>
    </xf>
    <xf numFmtId="0" fontId="54" fillId="36" borderId="0" xfId="331" applyFont="1" applyFill="1" applyAlignment="1">
      <alignment horizontal="right"/>
    </xf>
    <xf numFmtId="0" fontId="54" fillId="31" borderId="0" xfId="331" applyFont="1" applyFill="1" applyAlignment="1">
      <alignment horizontal="right"/>
    </xf>
    <xf numFmtId="0" fontId="62" fillId="0" borderId="0" xfId="324" applyFont="1"/>
    <xf numFmtId="3" fontId="65" fillId="27" borderId="0" xfId="302" applyNumberFormat="1" applyFont="1" applyFill="1" applyAlignment="1">
      <alignment horizontal="center"/>
    </xf>
    <xf numFmtId="3" fontId="52" fillId="27" borderId="0" xfId="302" applyNumberFormat="1" applyFont="1" applyFill="1" applyAlignment="1">
      <alignment horizontal="center"/>
    </xf>
    <xf numFmtId="3" fontId="65" fillId="27" borderId="0" xfId="324" applyNumberFormat="1" applyFont="1" applyFill="1" applyAlignment="1">
      <alignment horizontal="center"/>
    </xf>
    <xf numFmtId="3" fontId="52" fillId="27" borderId="0" xfId="324" applyNumberFormat="1" applyFont="1" applyFill="1" applyAlignment="1">
      <alignment horizontal="center"/>
    </xf>
    <xf numFmtId="166" fontId="60" fillId="0" borderId="0" xfId="331" applyNumberFormat="1" applyFont="1"/>
    <xf numFmtId="3" fontId="60" fillId="27" borderId="0" xfId="331" applyNumberFormat="1" applyFont="1" applyFill="1"/>
    <xf numFmtId="3" fontId="60" fillId="27" borderId="0" xfId="331" applyNumberFormat="1" applyFont="1" applyFill="1" applyAlignment="1">
      <alignment horizontal="center"/>
    </xf>
    <xf numFmtId="3" fontId="60" fillId="36" borderId="0" xfId="331" applyNumberFormat="1" applyFont="1" applyFill="1"/>
    <xf numFmtId="3" fontId="60" fillId="31" borderId="0" xfId="331" applyNumberFormat="1" applyFont="1" applyFill="1"/>
    <xf numFmtId="0" fontId="52" fillId="0" borderId="0" xfId="324" applyFont="1" applyAlignment="1">
      <alignment vertical="center"/>
    </xf>
    <xf numFmtId="3" fontId="65" fillId="27" borderId="0" xfId="331" applyNumberFormat="1" applyFont="1" applyFill="1" applyAlignment="1">
      <alignment horizontal="center" vertical="center"/>
    </xf>
    <xf numFmtId="3" fontId="52" fillId="27" borderId="13" xfId="331" applyNumberFormat="1" applyFont="1" applyFill="1" applyBorder="1" applyAlignment="1">
      <alignment horizontal="center" vertical="center"/>
    </xf>
    <xf numFmtId="3" fontId="52" fillId="27" borderId="11" xfId="331" applyNumberFormat="1" applyFont="1" applyFill="1" applyBorder="1" applyAlignment="1">
      <alignment horizontal="center" vertical="center"/>
    </xf>
    <xf numFmtId="3" fontId="52" fillId="36" borderId="11" xfId="331" applyNumberFormat="1" applyFont="1" applyFill="1" applyBorder="1" applyAlignment="1">
      <alignment horizontal="center" vertical="center"/>
    </xf>
    <xf numFmtId="3" fontId="52" fillId="31" borderId="12" xfId="331" applyNumberFormat="1" applyFont="1" applyFill="1" applyBorder="1" applyAlignment="1">
      <alignment horizontal="center" vertical="center"/>
    </xf>
    <xf numFmtId="0" fontId="60" fillId="0" borderId="0" xfId="331" applyFont="1"/>
    <xf numFmtId="3" fontId="54" fillId="27" borderId="0" xfId="331" applyNumberFormat="1" applyFont="1" applyFill="1"/>
    <xf numFmtId="3" fontId="65" fillId="36" borderId="0" xfId="331" applyNumberFormat="1" applyFont="1" applyFill="1" applyAlignment="1">
      <alignment horizontal="center" vertical="center"/>
    </xf>
    <xf numFmtId="0" fontId="54" fillId="27" borderId="0" xfId="331" applyFont="1" applyFill="1" applyAlignment="1">
      <alignment horizontal="center"/>
    </xf>
    <xf numFmtId="3" fontId="54" fillId="0" borderId="0" xfId="331" applyNumberFormat="1" applyFont="1"/>
    <xf numFmtId="0" fontId="60" fillId="24" borderId="0" xfId="297" applyFont="1" applyFill="1"/>
    <xf numFmtId="0" fontId="60" fillId="0" borderId="0" xfId="297" applyFont="1" applyFill="1"/>
    <xf numFmtId="175" fontId="60" fillId="0" borderId="0" xfId="297" applyNumberFormat="1" applyFont="1" applyFill="1"/>
    <xf numFmtId="2" fontId="54" fillId="0" borderId="0" xfId="297" applyNumberFormat="1" applyFont="1"/>
    <xf numFmtId="0" fontId="92" fillId="24" borderId="0" xfId="324" applyFont="1" applyFill="1"/>
    <xf numFmtId="0" fontId="94" fillId="24" borderId="0" xfId="324" applyFont="1" applyFill="1"/>
    <xf numFmtId="0" fontId="91" fillId="24" borderId="13" xfId="324" applyFont="1" applyFill="1" applyBorder="1"/>
    <xf numFmtId="0" fontId="119" fillId="0" borderId="11" xfId="297" applyFont="1" applyBorder="1"/>
    <xf numFmtId="0" fontId="118" fillId="27" borderId="0" xfId="0" applyFont="1" applyFill="1" applyAlignment="1">
      <alignment vertical="top"/>
    </xf>
    <xf numFmtId="165" fontId="69" fillId="27" borderId="0" xfId="298" applyNumberFormat="1" applyFont="1" applyFill="1" applyAlignment="1">
      <alignment vertical="center"/>
    </xf>
    <xf numFmtId="3" fontId="55" fillId="29" borderId="0" xfId="324" applyNumberFormat="1" applyFont="1" applyFill="1" applyBorder="1" applyAlignment="1">
      <alignment horizontal="center"/>
    </xf>
    <xf numFmtId="0" fontId="49" fillId="27" borderId="0" xfId="0" applyFont="1" applyFill="1" applyAlignment="1">
      <alignment vertical="center"/>
    </xf>
    <xf numFmtId="0" fontId="120" fillId="0" borderId="0" xfId="0" applyFont="1" applyAlignment="1">
      <alignment horizontal="justify" vertical="center" readingOrder="1"/>
    </xf>
    <xf numFmtId="0" fontId="120" fillId="0" borderId="0" xfId="0" applyFont="1" applyAlignment="1">
      <alignment horizontal="justify" vertical="top" readingOrder="1"/>
    </xf>
    <xf numFmtId="0" fontId="0" fillId="0" borderId="0" xfId="0" applyAlignment="1">
      <alignment vertical="top" readingOrder="1"/>
    </xf>
    <xf numFmtId="167" fontId="55" fillId="28" borderId="19" xfId="331" applyNumberFormat="1" applyFont="1" applyFill="1" applyBorder="1" applyAlignment="1" applyProtection="1">
      <alignment horizontal="center"/>
      <protection locked="0"/>
    </xf>
    <xf numFmtId="167" fontId="55" fillId="28" borderId="19" xfId="331" applyNumberFormat="1" applyFont="1" applyFill="1" applyBorder="1" applyAlignment="1" applyProtection="1">
      <protection locked="0"/>
    </xf>
    <xf numFmtId="3" fontId="52" fillId="27" borderId="0" xfId="331" applyNumberFormat="1" applyFont="1" applyFill="1" applyBorder="1" applyAlignment="1">
      <alignment horizontal="center" vertical="center"/>
    </xf>
    <xf numFmtId="3" fontId="52" fillId="27" borderId="11" xfId="0" applyNumberFormat="1" applyFont="1" applyFill="1" applyBorder="1" applyAlignment="1">
      <alignment horizontal="center" vertical="center"/>
    </xf>
    <xf numFmtId="0" fontId="91" fillId="27" borderId="10" xfId="324" applyFont="1" applyFill="1" applyBorder="1" applyAlignment="1">
      <alignment horizontal="center"/>
    </xf>
    <xf numFmtId="0" fontId="120" fillId="0" borderId="0" xfId="0" applyFont="1" applyAlignment="1">
      <alignment horizontal="justify" vertical="top" wrapText="1" readingOrder="1"/>
    </xf>
    <xf numFmtId="0" fontId="52" fillId="24" borderId="0" xfId="324" applyFont="1" applyFill="1" applyBorder="1" applyAlignment="1">
      <alignment vertical="center" wrapText="1"/>
    </xf>
    <xf numFmtId="0" fontId="120" fillId="0" borderId="0" xfId="0" applyFont="1" applyAlignment="1">
      <alignment horizontal="justify" vertical="center" wrapText="1" readingOrder="1"/>
    </xf>
    <xf numFmtId="3" fontId="54" fillId="0" borderId="0" xfId="0" applyNumberFormat="1" applyFont="1" applyAlignment="1">
      <alignment horizontal="center"/>
    </xf>
    <xf numFmtId="0" fontId="123" fillId="0" borderId="0" xfId="0" applyFont="1" applyAlignment="1">
      <alignment horizontal="justify" vertical="center" wrapText="1" readingOrder="1"/>
    </xf>
    <xf numFmtId="167" fontId="55" fillId="27" borderId="0" xfId="297" applyNumberFormat="1" applyFont="1" applyFill="1" applyAlignment="1" applyProtection="1">
      <alignment vertical="center"/>
      <protection locked="0"/>
    </xf>
    <xf numFmtId="167" fontId="55" fillId="27" borderId="0" xfId="297" applyNumberFormat="1" applyFont="1" applyFill="1" applyAlignment="1" applyProtection="1">
      <alignment horizontal="right" vertical="center"/>
      <protection locked="0"/>
    </xf>
    <xf numFmtId="0" fontId="91" fillId="27" borderId="0" xfId="324" applyFont="1" applyFill="1"/>
    <xf numFmtId="0" fontId="91" fillId="27" borderId="0" xfId="324" applyFont="1" applyFill="1" applyAlignment="1">
      <alignment horizontal="center"/>
    </xf>
    <xf numFmtId="167" fontId="55" fillId="28" borderId="19" xfId="297" applyNumberFormat="1" applyFont="1" applyFill="1" applyBorder="1" applyAlignment="1" applyProtection="1">
      <alignment horizontal="center" vertical="center"/>
      <protection locked="0"/>
    </xf>
    <xf numFmtId="167" fontId="55" fillId="27" borderId="0" xfId="297" applyNumberFormat="1" applyFont="1" applyFill="1" applyAlignment="1" applyProtection="1">
      <alignment horizontal="center" vertical="center"/>
      <protection locked="0"/>
    </xf>
    <xf numFmtId="0" fontId="91" fillId="27" borderId="10" xfId="324" applyFont="1" applyFill="1" applyBorder="1" applyAlignment="1">
      <alignment horizontal="center" vertical="center"/>
    </xf>
    <xf numFmtId="0" fontId="91" fillId="27" borderId="0" xfId="324" applyFont="1" applyFill="1" applyAlignment="1">
      <alignment horizontal="center" vertical="center"/>
    </xf>
    <xf numFmtId="0" fontId="124" fillId="0" borderId="0" xfId="297" applyFont="1"/>
    <xf numFmtId="0" fontId="124" fillId="0" borderId="0" xfId="297" applyFont="1" applyAlignment="1">
      <alignment horizontal="center" vertical="center"/>
    </xf>
    <xf numFmtId="14" fontId="124" fillId="0" borderId="0" xfId="297" applyNumberFormat="1" applyFont="1" applyAlignment="1">
      <alignment horizontal="center"/>
    </xf>
    <xf numFmtId="3" fontId="124" fillId="0" borderId="0" xfId="297" applyNumberFormat="1" applyFont="1" applyAlignment="1">
      <alignment horizontal="center"/>
    </xf>
    <xf numFmtId="0" fontId="124" fillId="0" borderId="0" xfId="297" applyFont="1" applyAlignment="1">
      <alignment horizontal="center"/>
    </xf>
    <xf numFmtId="9" fontId="124" fillId="0" borderId="0" xfId="193" applyFont="1" applyAlignment="1">
      <alignment horizontal="center"/>
    </xf>
    <xf numFmtId="181" fontId="124" fillId="0" borderId="0" xfId="193" applyNumberFormat="1" applyFont="1" applyAlignment="1">
      <alignment horizontal="center"/>
    </xf>
    <xf numFmtId="165" fontId="124" fillId="0" borderId="0" xfId="193" applyNumberFormat="1" applyFont="1" applyAlignment="1">
      <alignment horizontal="center"/>
    </xf>
    <xf numFmtId="10" fontId="124" fillId="0" borderId="0" xfId="193" applyNumberFormat="1" applyFont="1" applyAlignment="1">
      <alignment horizontal="center"/>
    </xf>
    <xf numFmtId="0" fontId="95" fillId="24" borderId="0" xfId="297" applyFont="1" applyFill="1" applyBorder="1" applyAlignment="1">
      <alignment horizontal="left" vertical="center"/>
    </xf>
    <xf numFmtId="3" fontId="95" fillId="27" borderId="0" xfId="324" applyNumberFormat="1" applyFont="1" applyFill="1" applyBorder="1" applyAlignment="1">
      <alignment horizontal="center"/>
    </xf>
    <xf numFmtId="181" fontId="70" fillId="27" borderId="0" xfId="193" applyNumberFormat="1" applyFont="1" applyFill="1"/>
    <xf numFmtId="3" fontId="54" fillId="0" borderId="0" xfId="385" applyNumberFormat="1" applyFont="1" applyAlignment="1">
      <alignment horizontal="center"/>
    </xf>
    <xf numFmtId="9" fontId="52" fillId="0" borderId="13" xfId="193" applyFont="1" applyBorder="1" applyAlignment="1">
      <alignment horizontal="center"/>
    </xf>
    <xf numFmtId="9" fontId="52" fillId="0" borderId="12" xfId="193" applyFont="1" applyBorder="1" applyAlignment="1">
      <alignment horizontal="center"/>
    </xf>
    <xf numFmtId="3" fontId="52" fillId="0" borderId="13" xfId="0" applyNumberFormat="1" applyFont="1" applyBorder="1" applyAlignment="1">
      <alignment horizontal="center"/>
    </xf>
    <xf numFmtId="3" fontId="54" fillId="0" borderId="0" xfId="0" applyNumberFormat="1" applyFont="1" applyAlignment="1">
      <alignment horizontal="center" vertical="center"/>
    </xf>
    <xf numFmtId="3" fontId="128" fillId="27" borderId="0" xfId="324" applyNumberFormat="1" applyFont="1" applyFill="1" applyBorder="1" applyAlignment="1">
      <alignment horizontal="center" vertical="center" wrapText="1"/>
    </xf>
    <xf numFmtId="0" fontId="92" fillId="0" borderId="0" xfId="324" applyFont="1" applyBorder="1"/>
    <xf numFmtId="0" fontId="94" fillId="27" borderId="0" xfId="297" applyFont="1" applyFill="1" applyBorder="1" applyAlignment="1">
      <alignment horizontal="center"/>
    </xf>
    <xf numFmtId="0" fontId="54" fillId="27" borderId="0" xfId="0" applyFont="1" applyFill="1" applyAlignment="1">
      <alignment horizontal="center"/>
    </xf>
    <xf numFmtId="0" fontId="65" fillId="27" borderId="0" xfId="0" applyFont="1" applyFill="1"/>
    <xf numFmtId="0" fontId="60" fillId="27" borderId="0" xfId="0" applyFont="1" applyFill="1"/>
    <xf numFmtId="3" fontId="46" fillId="27" borderId="0" xfId="0" applyNumberFormat="1" applyFont="1" applyFill="1" applyBorder="1" applyAlignment="1">
      <alignment horizontal="center"/>
    </xf>
    <xf numFmtId="167" fontId="55" fillId="28" borderId="19" xfId="331" applyNumberFormat="1" applyFont="1" applyFill="1" applyBorder="1" applyAlignment="1" applyProtection="1">
      <alignment horizontal="center"/>
      <protection locked="0"/>
    </xf>
    <xf numFmtId="49" fontId="55" fillId="28" borderId="19" xfId="324" applyNumberFormat="1" applyFont="1" applyFill="1" applyBorder="1" applyAlignment="1">
      <alignment horizontal="right" vertical="center"/>
    </xf>
    <xf numFmtId="0" fontId="129" fillId="0" borderId="0" xfId="297" applyFont="1" applyFill="1"/>
    <xf numFmtId="3" fontId="54" fillId="27" borderId="0" xfId="331" applyNumberFormat="1" applyFont="1" applyFill="1" applyAlignment="1">
      <alignment horizontal="center"/>
    </xf>
    <xf numFmtId="9" fontId="53" fillId="27" borderId="0" xfId="298" applyFont="1" applyFill="1" applyAlignment="1">
      <alignment horizontal="center" vertical="center" wrapText="1"/>
    </xf>
    <xf numFmtId="3" fontId="62" fillId="27" borderId="0" xfId="324" applyNumberFormat="1" applyFont="1" applyFill="1" applyAlignment="1">
      <alignment horizontal="center"/>
    </xf>
    <xf numFmtId="3" fontId="62" fillId="27" borderId="0" xfId="324" applyNumberFormat="1" applyFont="1" applyFill="1" applyAlignment="1">
      <alignment horizontal="center" vertical="center"/>
    </xf>
    <xf numFmtId="3" fontId="62" fillId="27" borderId="0" xfId="324" applyNumberFormat="1" applyFont="1" applyFill="1" applyBorder="1" applyAlignment="1">
      <alignment horizontal="center"/>
    </xf>
    <xf numFmtId="3" fontId="54" fillId="27" borderId="0" xfId="324" applyNumberFormat="1" applyFont="1" applyFill="1" applyBorder="1" applyAlignment="1">
      <alignment horizontal="center"/>
    </xf>
    <xf numFmtId="3" fontId="65" fillId="27" borderId="0" xfId="324" applyNumberFormat="1" applyFont="1" applyFill="1" applyBorder="1" applyAlignment="1">
      <alignment horizontal="center"/>
    </xf>
    <xf numFmtId="3" fontId="60" fillId="27" borderId="0" xfId="324" applyNumberFormat="1" applyFont="1" applyFill="1" applyBorder="1" applyAlignment="1">
      <alignment horizontal="center"/>
    </xf>
    <xf numFmtId="3" fontId="65" fillId="27" borderId="0" xfId="189" applyNumberFormat="1" applyFont="1" applyFill="1" applyBorder="1" applyAlignment="1" applyProtection="1">
      <alignment horizontal="center" vertical="center"/>
      <protection locked="0"/>
    </xf>
    <xf numFmtId="3" fontId="52" fillId="27" borderId="11" xfId="0" applyNumberFormat="1" applyFont="1" applyFill="1" applyBorder="1" applyAlignment="1">
      <alignment horizontal="center" vertical="center"/>
    </xf>
    <xf numFmtId="165" fontId="46" fillId="27" borderId="0" xfId="298" quotePrefix="1" applyNumberFormat="1" applyFont="1" applyFill="1" applyBorder="1" applyAlignment="1">
      <alignment vertical="top"/>
    </xf>
    <xf numFmtId="165" fontId="49" fillId="27" borderId="0" xfId="298" quotePrefix="1" applyNumberFormat="1" applyFont="1" applyFill="1" applyBorder="1" applyAlignment="1">
      <alignment vertical="top"/>
    </xf>
    <xf numFmtId="3" fontId="88" fillId="27" borderId="0" xfId="324" applyNumberFormat="1" applyFont="1" applyFill="1" applyBorder="1" applyAlignment="1">
      <alignment horizontal="center" wrapText="1"/>
    </xf>
    <xf numFmtId="3" fontId="88" fillId="27" borderId="0" xfId="331" applyNumberFormat="1" applyFont="1" applyFill="1" applyBorder="1" applyAlignment="1" applyProtection="1">
      <alignment horizontal="center"/>
      <protection locked="0"/>
    </xf>
    <xf numFmtId="3" fontId="52" fillId="27" borderId="12" xfId="331" applyNumberFormat="1" applyFont="1" applyFill="1" applyBorder="1" applyAlignment="1">
      <alignment horizontal="center" vertical="center"/>
    </xf>
    <xf numFmtId="9" fontId="88" fillId="27" borderId="0" xfId="298" applyNumberFormat="1" applyFont="1" applyFill="1" applyBorder="1" applyAlignment="1">
      <alignment horizontal="center" vertical="center" wrapText="1"/>
    </xf>
    <xf numFmtId="3" fontId="52" fillId="0" borderId="0" xfId="324" applyNumberFormat="1" applyFont="1"/>
    <xf numFmtId="3" fontId="52" fillId="24" borderId="0" xfId="324" applyNumberFormat="1" applyFont="1" applyFill="1"/>
    <xf numFmtId="3" fontId="62" fillId="27" borderId="0" xfId="324" applyNumberFormat="1" applyFont="1" applyFill="1" applyBorder="1" applyAlignment="1"/>
    <xf numFmtId="3" fontId="57" fillId="27" borderId="0" xfId="324" applyNumberFormat="1" applyFont="1" applyFill="1" applyBorder="1" applyAlignment="1"/>
    <xf numFmtId="3" fontId="57" fillId="27" borderId="0" xfId="324" applyNumberFormat="1" applyFont="1" applyFill="1"/>
    <xf numFmtId="0" fontId="11" fillId="0" borderId="0" xfId="297" applyFont="1" applyAlignment="1">
      <alignment vertical="top"/>
    </xf>
    <xf numFmtId="0" fontId="131" fillId="27" borderId="0" xfId="297" applyFont="1" applyFill="1"/>
    <xf numFmtId="3" fontId="52" fillId="27" borderId="12" xfId="0" applyNumberFormat="1" applyFont="1" applyFill="1" applyBorder="1" applyAlignment="1">
      <alignment horizontal="center" vertical="center"/>
    </xf>
    <xf numFmtId="0" fontId="1" fillId="0" borderId="0" xfId="433"/>
    <xf numFmtId="165" fontId="87" fillId="27" borderId="0" xfId="298" applyNumberFormat="1" applyFont="1" applyFill="1" applyAlignment="1">
      <alignment horizontal="left" vertical="center"/>
    </xf>
    <xf numFmtId="0" fontId="43" fillId="0" borderId="0" xfId="331" applyFont="1"/>
    <xf numFmtId="0" fontId="65" fillId="0" borderId="0" xfId="331" applyFont="1"/>
    <xf numFmtId="0" fontId="43" fillId="24" borderId="0" xfId="331" applyFont="1" applyFill="1" applyProtection="1">
      <protection locked="0"/>
    </xf>
    <xf numFmtId="0" fontId="44" fillId="24" borderId="0" xfId="331" applyFont="1" applyFill="1" applyAlignment="1">
      <alignment horizontal="left"/>
    </xf>
    <xf numFmtId="0" fontId="43" fillId="0" borderId="0" xfId="331" applyFont="1" applyProtection="1">
      <protection locked="0"/>
    </xf>
    <xf numFmtId="3" fontId="43" fillId="24" borderId="0" xfId="331" applyNumberFormat="1" applyFont="1" applyFill="1" applyProtection="1">
      <protection locked="0"/>
    </xf>
    <xf numFmtId="0" fontId="84" fillId="0" borderId="0" xfId="331" applyFont="1"/>
    <xf numFmtId="0" fontId="43" fillId="27" borderId="0" xfId="331" applyFont="1" applyFill="1"/>
    <xf numFmtId="0" fontId="99" fillId="0" borderId="0" xfId="331" applyFont="1" applyAlignment="1">
      <alignment horizontal="center" vertical="center" readingOrder="1"/>
    </xf>
    <xf numFmtId="0" fontId="75" fillId="0" borderId="0" xfId="331" applyFont="1"/>
    <xf numFmtId="0" fontId="87" fillId="0" borderId="0" xfId="331" applyFont="1"/>
    <xf numFmtId="0" fontId="122" fillId="0" borderId="0" xfId="331" applyFont="1"/>
    <xf numFmtId="9" fontId="84" fillId="0" borderId="0" xfId="331" applyNumberFormat="1" applyFont="1"/>
    <xf numFmtId="0" fontId="84" fillId="27" borderId="0" xfId="331" applyFont="1" applyFill="1"/>
    <xf numFmtId="165" fontId="84" fillId="0" borderId="0" xfId="331" applyNumberFormat="1" applyFont="1"/>
    <xf numFmtId="0" fontId="70" fillId="0" borderId="0" xfId="331" applyFont="1"/>
    <xf numFmtId="181" fontId="84" fillId="27" borderId="0" xfId="193" applyNumberFormat="1" applyFont="1" applyFill="1"/>
    <xf numFmtId="0" fontId="70" fillId="27" borderId="0" xfId="331" applyFont="1" applyFill="1"/>
    <xf numFmtId="10" fontId="70" fillId="27" borderId="0" xfId="193" applyNumberFormat="1" applyFont="1" applyFill="1"/>
    <xf numFmtId="181" fontId="84" fillId="27" borderId="0" xfId="331" applyNumberFormat="1" applyFont="1" applyFill="1"/>
    <xf numFmtId="181" fontId="70" fillId="27" borderId="0" xfId="331" applyNumberFormat="1" applyFont="1" applyFill="1"/>
    <xf numFmtId="177" fontId="84" fillId="27" borderId="0" xfId="331" applyNumberFormat="1" applyFont="1" applyFill="1"/>
    <xf numFmtId="165" fontId="84" fillId="27" borderId="0" xfId="331" applyNumberFormat="1" applyFont="1" applyFill="1"/>
    <xf numFmtId="3" fontId="52" fillId="27" borderId="0" xfId="297" applyNumberFormat="1" applyFont="1" applyFill="1" applyAlignment="1">
      <alignment horizontal="center"/>
    </xf>
    <xf numFmtId="0" fontId="43" fillId="27" borderId="0" xfId="297" applyFont="1" applyFill="1" applyAlignment="1">
      <alignment horizontal="center"/>
    </xf>
    <xf numFmtId="180" fontId="91" fillId="27" borderId="12" xfId="297" applyNumberFormat="1" applyFont="1" applyFill="1" applyBorder="1" applyAlignment="1">
      <alignment horizontal="center"/>
    </xf>
    <xf numFmtId="0" fontId="46" fillId="27" borderId="0" xfId="0" applyFont="1" applyFill="1"/>
    <xf numFmtId="0" fontId="115" fillId="0" borderId="0" xfId="384" applyNumberFormat="1" applyFont="1" applyAlignment="1">
      <alignment horizontal="center"/>
    </xf>
    <xf numFmtId="0" fontId="115" fillId="0" borderId="24" xfId="384" applyNumberFormat="1" applyFont="1" applyBorder="1" applyAlignment="1">
      <alignment horizontal="center"/>
    </xf>
    <xf numFmtId="0" fontId="115" fillId="35" borderId="23" xfId="384" applyNumberFormat="1" applyFont="1" applyFill="1" applyBorder="1" applyAlignment="1">
      <alignment horizontal="center" vertical="center"/>
    </xf>
    <xf numFmtId="0" fontId="103" fillId="0" borderId="0" xfId="384" applyFont="1"/>
    <xf numFmtId="0" fontId="43" fillId="0" borderId="0" xfId="297" applyFont="1" applyBorder="1"/>
    <xf numFmtId="165" fontId="69" fillId="27" borderId="0" xfId="298" applyNumberFormat="1" applyFont="1" applyFill="1" applyBorder="1" applyAlignment="1">
      <alignment vertical="center"/>
    </xf>
    <xf numFmtId="0" fontId="133" fillId="0" borderId="0" xfId="0" applyFont="1"/>
    <xf numFmtId="3" fontId="72" fillId="27" borderId="11" xfId="324" applyNumberFormat="1" applyFont="1" applyFill="1" applyBorder="1" applyAlignment="1">
      <alignment horizontal="center"/>
    </xf>
    <xf numFmtId="3" fontId="72" fillId="27" borderId="12" xfId="324" applyNumberFormat="1" applyFont="1" applyFill="1" applyBorder="1" applyAlignment="1">
      <alignment horizontal="center"/>
    </xf>
    <xf numFmtId="3" fontId="65" fillId="27" borderId="0" xfId="324" applyNumberFormat="1" applyFont="1" applyFill="1" applyBorder="1" applyAlignment="1">
      <alignment horizontal="center" wrapText="1"/>
    </xf>
    <xf numFmtId="9" fontId="58" fillId="27" borderId="0" xfId="298" applyNumberFormat="1" applyFont="1" applyFill="1" applyBorder="1" applyAlignment="1">
      <alignment horizontal="center" vertical="center" wrapText="1"/>
    </xf>
    <xf numFmtId="0" fontId="72" fillId="27" borderId="0" xfId="324" applyFont="1" applyFill="1" applyBorder="1" applyAlignment="1">
      <alignment horizontal="center"/>
    </xf>
    <xf numFmtId="3" fontId="56" fillId="27" borderId="0" xfId="324" applyNumberFormat="1" applyFont="1" applyFill="1" applyBorder="1" applyAlignment="1">
      <alignment horizontal="center" wrapText="1"/>
    </xf>
    <xf numFmtId="3" fontId="54" fillId="27" borderId="10" xfId="297" applyNumberFormat="1" applyFont="1" applyFill="1" applyBorder="1" applyAlignment="1">
      <alignment horizontal="center"/>
    </xf>
    <xf numFmtId="0" fontId="120" fillId="0" borderId="0" xfId="0" applyFont="1" applyAlignment="1">
      <alignment wrapText="1"/>
    </xf>
    <xf numFmtId="3" fontId="77" fillId="0" borderId="0" xfId="297" applyNumberFormat="1" applyFont="1"/>
    <xf numFmtId="4" fontId="54" fillId="0" borderId="0" xfId="331" applyNumberFormat="1" applyFont="1"/>
    <xf numFmtId="4" fontId="54" fillId="0" borderId="0" xfId="0" applyNumberFormat="1" applyFont="1"/>
    <xf numFmtId="4" fontId="54" fillId="0" borderId="0" xfId="193" applyNumberFormat="1" applyFont="1"/>
    <xf numFmtId="4" fontId="54" fillId="27" borderId="0" xfId="331" applyNumberFormat="1" applyFont="1" applyFill="1" applyAlignment="1">
      <alignment horizontal="center"/>
    </xf>
    <xf numFmtId="0" fontId="54" fillId="0" borderId="0" xfId="0" applyFont="1" applyBorder="1" applyAlignment="1">
      <alignment horizontal="center"/>
    </xf>
    <xf numFmtId="165" fontId="46" fillId="27" borderId="0" xfId="298" applyNumberFormat="1" applyFont="1" applyFill="1" applyAlignment="1">
      <alignment horizontal="left" vertical="center" wrapText="1"/>
    </xf>
    <xf numFmtId="165" fontId="46" fillId="27" borderId="0" xfId="298" applyNumberFormat="1" applyFont="1" applyFill="1" applyAlignment="1">
      <alignment horizontal="left" vertical="center"/>
    </xf>
    <xf numFmtId="0" fontId="46" fillId="0" borderId="0" xfId="0" applyFont="1" applyAlignment="1">
      <alignment horizontal="justify" wrapText="1"/>
    </xf>
    <xf numFmtId="167" fontId="55" fillId="28" borderId="19" xfId="331" applyNumberFormat="1" applyFont="1" applyFill="1" applyBorder="1" applyAlignment="1" applyProtection="1">
      <alignment horizontal="center"/>
      <protection locked="0"/>
    </xf>
    <xf numFmtId="167" fontId="55" fillId="28" borderId="18" xfId="331" applyNumberFormat="1" applyFont="1" applyFill="1" applyBorder="1" applyAlignment="1" applyProtection="1">
      <alignment horizontal="center"/>
      <protection locked="0"/>
    </xf>
    <xf numFmtId="0" fontId="49" fillId="0" borderId="0" xfId="297" applyFont="1" applyAlignment="1">
      <alignment horizontal="left" vertical="top" wrapText="1"/>
    </xf>
    <xf numFmtId="0" fontId="125" fillId="24" borderId="0" xfId="324" applyFont="1" applyFill="1" applyBorder="1" applyAlignment="1">
      <alignment horizontal="left" wrapText="1"/>
    </xf>
    <xf numFmtId="0" fontId="46" fillId="0" borderId="0" xfId="0" applyFont="1" applyAlignment="1">
      <alignment horizontal="left" wrapText="1"/>
    </xf>
    <xf numFmtId="0" fontId="95" fillId="24" borderId="0" xfId="297" applyFont="1" applyFill="1" applyBorder="1" applyAlignment="1">
      <alignment horizontal="left" vertical="center"/>
    </xf>
    <xf numFmtId="165" fontId="95" fillId="27" borderId="14" xfId="298" applyNumberFormat="1" applyFont="1" applyFill="1" applyBorder="1" applyAlignment="1">
      <alignment horizontal="center" vertical="center" wrapText="1"/>
    </xf>
    <xf numFmtId="165" fontId="95" fillId="27" borderId="15" xfId="298" applyNumberFormat="1" applyFont="1" applyFill="1" applyBorder="1" applyAlignment="1">
      <alignment horizontal="center" vertical="center" wrapText="1"/>
    </xf>
    <xf numFmtId="3" fontId="95" fillId="27" borderId="16" xfId="324" applyNumberFormat="1" applyFont="1" applyFill="1" applyBorder="1" applyAlignment="1">
      <alignment horizontal="center" vertical="center"/>
    </xf>
    <xf numFmtId="3" fontId="95" fillId="27" borderId="17" xfId="324" applyNumberFormat="1" applyFont="1" applyFill="1" applyBorder="1" applyAlignment="1">
      <alignment horizontal="center" vertical="center"/>
    </xf>
    <xf numFmtId="165" fontId="71" fillId="27" borderId="0" xfId="298" applyNumberFormat="1" applyFont="1" applyFill="1" applyBorder="1" applyAlignment="1">
      <alignment horizontal="left" vertical="center" wrapText="1"/>
    </xf>
    <xf numFmtId="165" fontId="71" fillId="27" borderId="0" xfId="298" applyNumberFormat="1" applyFont="1" applyFill="1" applyBorder="1" applyAlignment="1">
      <alignment horizontal="left" vertical="center"/>
    </xf>
    <xf numFmtId="165" fontId="49" fillId="27" borderId="0" xfId="298" applyNumberFormat="1" applyFont="1" applyFill="1" applyBorder="1" applyAlignment="1">
      <alignment horizontal="justify" vertical="center" wrapText="1"/>
    </xf>
    <xf numFmtId="165" fontId="46" fillId="27" borderId="0" xfId="298" applyNumberFormat="1" applyFont="1" applyFill="1" applyBorder="1" applyAlignment="1">
      <alignment horizontal="left" vertical="center" wrapText="1"/>
    </xf>
    <xf numFmtId="165" fontId="46" fillId="27" borderId="0" xfId="298" applyNumberFormat="1" applyFont="1" applyFill="1" applyBorder="1" applyAlignment="1">
      <alignment horizontal="left" vertical="center"/>
    </xf>
    <xf numFmtId="165" fontId="118" fillId="27" borderId="0" xfId="298" applyNumberFormat="1" applyFont="1" applyFill="1" applyBorder="1" applyAlignment="1">
      <alignment horizontal="justify" vertical="center" wrapText="1"/>
    </xf>
    <xf numFmtId="165" fontId="46" fillId="27" borderId="25" xfId="298" applyNumberFormat="1" applyFont="1" applyFill="1" applyBorder="1" applyAlignment="1">
      <alignment horizontal="left" vertical="center" wrapText="1"/>
    </xf>
  </cellXfs>
  <cellStyles count="434">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2 2 2" xfId="417" xr:uid="{8F5F4D3B-DBF2-4DDD-A464-D0BD52A744D8}"/>
    <cellStyle name="Euro 2 2 3" xfId="396" xr:uid="{163EB3AE-0F33-4DCE-AA3F-F750FB91E9BF}"/>
    <cellStyle name="Euro 2 3" xfId="354" xr:uid="{00000000-0005-0000-0000-000005010000}"/>
    <cellStyle name="Euro 2 3 2" xfId="409" xr:uid="{777D0AF7-959F-4DA9-8C04-E7A6DC7AD773}"/>
    <cellStyle name="Euro 2 4" xfId="388" xr:uid="{A9B7E6E3-1B35-42B1-A396-8680EB9FCA52}"/>
    <cellStyle name="Euro 3" xfId="309" xr:uid="{00000000-0005-0000-0000-000006010000}"/>
    <cellStyle name="Euro 4" xfId="332" xr:uid="{00000000-0005-0000-0000-000007010000}"/>
    <cellStyle name="Euro 4 2" xfId="360" xr:uid="{00000000-0005-0000-0000-000008010000}"/>
    <cellStyle name="Euro 4 2 2" xfId="415" xr:uid="{567E9625-E4D2-4B20-A080-F3C8307900AB}"/>
    <cellStyle name="Euro 4 3" xfId="394" xr:uid="{7BD56092-11E9-4955-815A-311B616D9D73}"/>
    <cellStyle name="Euro 5" xfId="352" xr:uid="{00000000-0005-0000-0000-000009010000}"/>
    <cellStyle name="Euro 5 2" xfId="407" xr:uid="{0D976217-B14F-41C6-9032-FE9AB782A49E}"/>
    <cellStyle name="Euro 6" xfId="386" xr:uid="{3E7EC8F6-9491-4E20-98DC-CF5E8E227BAC}"/>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3 2 2" xfId="411" xr:uid="{40C62107-1088-4655-BBB1-C8AA549FD830}"/>
    <cellStyle name="Millares 3 3" xfId="390" xr:uid="{DB34E46C-ABD4-4E1B-8F11-D117CAA9F245}"/>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2 2 2" xfId="418" xr:uid="{EB312C9F-8C8A-4280-9D54-8CB8D10151D0}"/>
    <cellStyle name="Normal - Modelo1 2 3 2 2 3" xfId="397" xr:uid="{EBB6B8B9-A1B9-4B95-8CDB-8BD39997486F}"/>
    <cellStyle name="Normal - Modelo1 2 3 2 3" xfId="355" xr:uid="{00000000-0005-0000-0000-00001C010000}"/>
    <cellStyle name="Normal - Modelo1 2 3 2 3 2" xfId="410" xr:uid="{03CF0457-7C44-4544-AB4F-5E4999680BD5}"/>
    <cellStyle name="Normal - Modelo1 2 3 2 4" xfId="389" xr:uid="{FE85CC75-EC1B-45EF-BA4D-A23CF74EB689}"/>
    <cellStyle name="Normal - Modelo1 2 3 3" xfId="334" xr:uid="{00000000-0005-0000-0000-00001D010000}"/>
    <cellStyle name="Normal - Modelo1 2 3 3 2" xfId="361" xr:uid="{00000000-0005-0000-0000-00001E010000}"/>
    <cellStyle name="Normal - Modelo1 2 3 3 2 2" xfId="416" xr:uid="{CA4A7DF8-7C91-4EAC-911C-AF036AB80BC9}"/>
    <cellStyle name="Normal - Modelo1 2 3 3 3" xfId="395" xr:uid="{32A11036-A372-47AD-9BEE-38C8A87DACA6}"/>
    <cellStyle name="Normal - Modelo1 2 3 4" xfId="353" xr:uid="{00000000-0005-0000-0000-00001F010000}"/>
    <cellStyle name="Normal - Modelo1 2 3 4 2" xfId="408" xr:uid="{7EDD6387-2D64-4D66-BD5D-6FE8BAFA4143}"/>
    <cellStyle name="Normal - Modelo1 2 3 5" xfId="387" xr:uid="{233AE114-2394-4ED3-868D-06A52949BB86}"/>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3 2 2" xfId="421" xr:uid="{11D9B7A2-9469-4E64-B37B-00CF213C6F16}"/>
    <cellStyle name="Normal 10 3 3" xfId="400" xr:uid="{5A91D1D9-519A-49B4-91B9-4C7A2B6F7816}"/>
    <cellStyle name="Normal 10 4" xfId="359" xr:uid="{00000000-0005-0000-0000-000024010000}"/>
    <cellStyle name="Normal 10 4 2" xfId="414" xr:uid="{D6CD481E-1E3E-404C-AD05-B7D2F7A8B83D}"/>
    <cellStyle name="Normal 10 5" xfId="393" xr:uid="{9790E562-3B3D-4E4F-B845-CB0F41717916}"/>
    <cellStyle name="Normal 11" xfId="331" xr:uid="{00000000-0005-0000-0000-000025010000}"/>
    <cellStyle name="Normal 12" xfId="345" xr:uid="{00000000-0005-0000-0000-000026010000}"/>
    <cellStyle name="Normal 12 2" xfId="367" xr:uid="{00000000-0005-0000-0000-000027010000}"/>
    <cellStyle name="Normal 12 2 2" xfId="422" xr:uid="{5D00A188-2EC1-45C2-9165-16223E1A70D9}"/>
    <cellStyle name="Normal 12 3" xfId="401" xr:uid="{C0741A8B-ECE4-43AF-AEEC-9EFB9C721F6F}"/>
    <cellStyle name="Normal 13" xfId="347" xr:uid="{00000000-0005-0000-0000-000028010000}"/>
    <cellStyle name="Normal 13 2" xfId="369" xr:uid="{00000000-0005-0000-0000-000029010000}"/>
    <cellStyle name="Normal 13 2 2" xfId="424" xr:uid="{DD16A22A-9F81-4216-88BC-2C36A085204B}"/>
    <cellStyle name="Normal 13 3" xfId="403" xr:uid="{D5D14F3C-75AF-408C-B5EA-BAFDC33AEC72}"/>
    <cellStyle name="Normal 14" xfId="346" xr:uid="{00000000-0005-0000-0000-00002A010000}"/>
    <cellStyle name="Normal 14 2" xfId="368" xr:uid="{00000000-0005-0000-0000-00002B010000}"/>
    <cellStyle name="Normal 14 2 2" xfId="423" xr:uid="{873C47B1-CBD1-4CDA-96B6-D09A43879845}"/>
    <cellStyle name="Normal 14 3" xfId="402" xr:uid="{B94DFD9F-618B-493C-9BB3-324BF8B267FE}"/>
    <cellStyle name="Normal 15" xfId="348" xr:uid="{00000000-0005-0000-0000-00002C010000}"/>
    <cellStyle name="Normal 15 2" xfId="370" xr:uid="{00000000-0005-0000-0000-00002D010000}"/>
    <cellStyle name="Normal 15 2 2" xfId="383" xr:uid="{00000000-0005-0000-0000-00002E010000}"/>
    <cellStyle name="Normal 15 2 3" xfId="425" xr:uid="{85779DBB-9B58-4B93-8F32-9D58CAC58785}"/>
    <cellStyle name="Normal 15 3" xfId="404" xr:uid="{14DFA181-1AF8-4E43-86F5-E5D57AD9E63F}"/>
    <cellStyle name="Normal 16" xfId="350" xr:uid="{00000000-0005-0000-0000-00002F010000}"/>
    <cellStyle name="Normal 16 2" xfId="372" xr:uid="{00000000-0005-0000-0000-000030010000}"/>
    <cellStyle name="Normal 16 2 2" xfId="427" xr:uid="{BFADC55C-F7AE-4165-A581-D7A46520C08D}"/>
    <cellStyle name="Normal 16 3" xfId="406" xr:uid="{B2630B6A-F241-4F58-A640-A03A572DCD5F}"/>
    <cellStyle name="Normal 17" xfId="373" xr:uid="{00000000-0005-0000-0000-000031010000}"/>
    <cellStyle name="Normal 17 2" xfId="384" xr:uid="{00000000-0005-0000-0000-000032010000}"/>
    <cellStyle name="Normal 17 3" xfId="428" xr:uid="{906CA2FA-2E90-4791-8218-AF9846D22A79}"/>
    <cellStyle name="Normal 18" xfId="374" xr:uid="{00000000-0005-0000-0000-000033010000}"/>
    <cellStyle name="Normal 18 2" xfId="429" xr:uid="{DEEFB1B5-8478-4455-8215-1B65ED2D36D9}"/>
    <cellStyle name="Normal 19" xfId="379" xr:uid="{00000000-0005-0000-0000-000034010000}"/>
    <cellStyle name="Normal 19 2" xfId="431" xr:uid="{C83FC9BB-BC36-4DE8-9338-E969B46201A8}"/>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20" xfId="433" xr:uid="{079B4ED0-9DFD-4968-88BF-F53B0C5941B2}"/>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2 2 2" xfId="419" xr:uid="{E0A515DE-F52B-46A2-8222-005DFD4EB42D}"/>
    <cellStyle name="Normal 3 3 2 3" xfId="398" xr:uid="{2ABB6C55-C2FD-48CA-A4FE-508A6A277AAD}"/>
    <cellStyle name="Normal 3 3 3" xfId="357" xr:uid="{00000000-0005-0000-0000-00003E010000}"/>
    <cellStyle name="Normal 3 3 3 2" xfId="412" xr:uid="{6FCAB996-AECA-4375-8935-43D045494922}"/>
    <cellStyle name="Normal 3 3 4" xfId="391" xr:uid="{9A1F361E-E327-4F02-9268-53BF117DFB90}"/>
    <cellStyle name="Normal 3 4" xfId="322" xr:uid="{00000000-0005-0000-0000-00003F010000}"/>
    <cellStyle name="Normal 3 4 2" xfId="341" xr:uid="{00000000-0005-0000-0000-000040010000}"/>
    <cellStyle name="Normal 3 4 2 2" xfId="365" xr:uid="{00000000-0005-0000-0000-000041010000}"/>
    <cellStyle name="Normal 3 4 2 2 2" xfId="420" xr:uid="{F0CCECC1-9E06-402F-B69C-BE2C8324B007}"/>
    <cellStyle name="Normal 3 4 2 3" xfId="399" xr:uid="{2622BA42-78AC-4E8D-BB70-E72604CEF6B2}"/>
    <cellStyle name="Normal 3 4 3" xfId="358" xr:uid="{00000000-0005-0000-0000-000042010000}"/>
    <cellStyle name="Normal 3 4 3 2" xfId="413" xr:uid="{0E7EC68A-F150-458B-8175-7DABA2F0806C}"/>
    <cellStyle name="Normal 3 4 4" xfId="392" xr:uid="{A7D09B40-2604-4A2E-8CF0-7C1A474ABFA8}"/>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4 2 2" xfId="385" xr:uid="{D4FB1F43-971B-4C44-A0CC-70B69E75087E}"/>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7 2 2" xfId="426" xr:uid="{109B6B12-9416-4E51-866F-C3305AF7C10E}"/>
    <cellStyle name="Porcentaje 7 3" xfId="405" xr:uid="{04F92817-441B-4448-9229-BDD41F0AD3DC}"/>
    <cellStyle name="Porcentaje 8" xfId="375" xr:uid="{00000000-0005-0000-0000-000066010000}"/>
    <cellStyle name="Porcentaje 8 2" xfId="430" xr:uid="{B6282016-E6C6-46D0-8BE4-344810DA6B39}"/>
    <cellStyle name="Porcentaje 9" xfId="381" xr:uid="{00000000-0005-0000-0000-000067010000}"/>
    <cellStyle name="Porcentaje 9 2" xfId="432" xr:uid="{9B978F85-AE6D-4AB8-A59B-DC65DAC35E76}"/>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334350"/>
      <color rgb="FFEBF1DE"/>
      <color rgb="FF000000"/>
      <color rgb="FFB381BD"/>
      <color rgb="FFC0504D"/>
      <color rgb="FFC3D69B"/>
      <color rgb="FF7F7F7F"/>
      <color rgb="FF4BACC6"/>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 '!$B$33:$B$43</c:f>
              <c:strCache>
                <c:ptCount val="11"/>
                <c:pt idx="0">
                  <c:v>Edizione</c:v>
                </c:pt>
                <c:pt idx="1">
                  <c:v>GIC</c:v>
                </c:pt>
                <c:pt idx="2">
                  <c:v>TCI</c:v>
                </c:pt>
                <c:pt idx="3">
                  <c:v>BlackRock</c:v>
                </c:pt>
                <c:pt idx="4">
                  <c:v>CPPIB</c:v>
                </c:pt>
                <c:pt idx="5">
                  <c:v>Criteria Caixa</c:v>
                </c:pt>
                <c:pt idx="6">
                  <c:v>Wellington</c:v>
                </c:pt>
                <c:pt idx="7">
                  <c:v>Capital Research &amp; Management </c:v>
                </c:pt>
                <c:pt idx="8">
                  <c:v>FMR</c:v>
                </c:pt>
                <c:pt idx="9">
                  <c:v>Norges Bank</c:v>
                </c:pt>
                <c:pt idx="10">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A65-40E2-8B50-E81ED7FEC2DB}"/>
              </c:ext>
            </c:extLst>
          </c:dPt>
          <c:dPt>
            <c:idx val="1"/>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A65-40E2-8B50-E81ED7FEC2DB}"/>
              </c:ext>
            </c:extLst>
          </c:dPt>
          <c:dPt>
            <c:idx val="2"/>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A65-40E2-8B50-E81ED7FEC2DB}"/>
              </c:ext>
            </c:extLst>
          </c:dPt>
          <c:dPt>
            <c:idx val="3"/>
            <c:bubble3D val="0"/>
            <c:spPr>
              <a:solidFill>
                <a:srgbClr val="4BACC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A65-40E2-8B50-E81ED7FEC2DB}"/>
              </c:ext>
            </c:extLst>
          </c:dPt>
          <c:dPt>
            <c:idx val="4"/>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8A65-40E2-8B50-E81ED7FEC2DB}"/>
              </c:ext>
            </c:extLst>
          </c:dPt>
          <c:dPt>
            <c:idx val="5"/>
            <c:bubble3D val="0"/>
            <c:spPr>
              <a:solidFill>
                <a:srgbClr val="25406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8A65-40E2-8B50-E81ED7FEC2DB}"/>
              </c:ext>
            </c:extLst>
          </c:dPt>
          <c:dPt>
            <c:idx val="6"/>
            <c:bubble3D val="0"/>
            <c:spPr>
              <a:solidFill>
                <a:srgbClr val="9BBB5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8A65-40E2-8B50-E81ED7FEC2DB}"/>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8A65-40E2-8B50-E81ED7FEC2DB}"/>
              </c:ext>
            </c:extLst>
          </c:dPt>
          <c:dPt>
            <c:idx val="8"/>
            <c:bubble3D val="0"/>
            <c:spPr>
              <a:solidFill>
                <a:srgbClr val="B3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8A65-40E2-8B50-E81ED7FEC2DB}"/>
              </c:ext>
            </c:extLst>
          </c:dPt>
          <c:dPt>
            <c:idx val="9"/>
            <c:bubble3D val="0"/>
            <c:spPr>
              <a:solidFill>
                <a:srgbClr val="4D3B6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8A65-40E2-8B50-E81ED7FEC2DB}"/>
              </c:ext>
            </c:extLst>
          </c:dPt>
          <c:dPt>
            <c:idx val="10"/>
            <c:bubble3D val="0"/>
            <c:spPr>
              <a:solidFill>
                <a:srgbClr val="7F7F7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8A65-40E2-8B50-E81ED7FEC2DB}"/>
              </c:ext>
            </c:extLst>
          </c:dPt>
          <c:dLbls>
            <c:dLbl>
              <c:idx val="0"/>
              <c:layout>
                <c:manualLayout>
                  <c:x val="-2.0726888644883742E-2"/>
                  <c:y val="-2.0052894227774416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F81BD"/>
                        </a:solidFill>
                      </a:rPr>
                      <a:t>Edizione 8,5%</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8A65-40E2-8B50-E81ED7FEC2DB}"/>
                </c:ext>
              </c:extLst>
            </c:dLbl>
            <c:dLbl>
              <c:idx val="1"/>
              <c:layout>
                <c:manualLayout>
                  <c:x val="-1.7604154345584738E-2"/>
                  <c:y val="-2.8178389305213606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C3D69B"/>
                        </a:solidFill>
                      </a:rPr>
                      <a:t>GIC 7%</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8.8679609409531457E-2"/>
                      <c:h val="4.2820688255692213E-2"/>
                    </c:manualLayout>
                  </c15:layout>
                  <c15:showDataLabelsRange val="0"/>
                </c:ext>
                <c:ext xmlns:c16="http://schemas.microsoft.com/office/drawing/2014/chart" uri="{C3380CC4-5D6E-409C-BE32-E72D297353CC}">
                  <c16:uniqueId val="{00000003-8A65-40E2-8B50-E81ED7FEC2DB}"/>
                </c:ext>
              </c:extLst>
            </c:dLbl>
            <c:dLbl>
              <c:idx val="2"/>
              <c:layout>
                <c:manualLayout>
                  <c:x val="6.4767651730682024E-2"/>
                  <c:y val="0.19496048556651188"/>
                </c:manualLayout>
              </c:layout>
              <c:tx>
                <c:rich>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F79646"/>
                        </a:solidFill>
                      </a:rPr>
                      <a:t>CPPIB 5%</a:t>
                    </a: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6.9401208587397026E-2"/>
                      <c:h val="4.5195524963221156E-2"/>
                    </c:manualLayout>
                  </c15:layout>
                  <c15:showDataLabelsRange val="0"/>
                </c:ext>
                <c:ext xmlns:c16="http://schemas.microsoft.com/office/drawing/2014/chart" uri="{C3380CC4-5D6E-409C-BE32-E72D297353CC}">
                  <c16:uniqueId val="{00000005-8A65-40E2-8B50-E81ED7FEC2DB}"/>
                </c:ext>
              </c:extLst>
            </c:dLbl>
            <c:dLbl>
              <c:idx val="3"/>
              <c:layout>
                <c:manualLayout>
                  <c:x val="-4.8031884268364411E-2"/>
                  <c:y val="-0.10813537361967955"/>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C0504D"/>
                        </a:solidFill>
                      </a:rPr>
                      <a:t>TCI 5.8%</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9.1960006187078669E-2"/>
                      <c:h val="4.8386250369883511E-2"/>
                    </c:manualLayout>
                  </c15:layout>
                  <c15:showDataLabelsRange val="0"/>
                </c:ext>
                <c:ext xmlns:c16="http://schemas.microsoft.com/office/drawing/2014/chart" uri="{C3380CC4-5D6E-409C-BE32-E72D297353CC}">
                  <c16:uniqueId val="{00000007-8A65-40E2-8B50-E81ED7FEC2DB}"/>
                </c:ext>
              </c:extLst>
            </c:dLbl>
            <c:dLbl>
              <c:idx val="4"/>
              <c:layout>
                <c:manualLayout>
                  <c:x val="1.2712818506452615E-2"/>
                  <c:y val="5.6223889915483986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254061"/>
                        </a:solidFill>
                      </a:rPr>
                      <a:t>Criteria Caixa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A65-40E2-8B50-E81ED7FEC2DB}"/>
                </c:ext>
              </c:extLst>
            </c:dLbl>
            <c:dLbl>
              <c:idx val="5"/>
              <c:layout>
                <c:manualLayout>
                  <c:x val="-8.0485656943726797E-3"/>
                  <c:y val="7.619211235759101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9BBB59"/>
                        </a:solidFill>
                      </a:rPr>
                      <a:t>Wellington 4.3%</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A65-40E2-8B50-E81ED7FEC2DB}"/>
                </c:ext>
              </c:extLst>
            </c:dLbl>
            <c:dLbl>
              <c:idx val="6"/>
              <c:layout>
                <c:manualLayout>
                  <c:x val="-7.3269856715494464E-2"/>
                  <c:y val="6.9155596100574798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9E480E"/>
                        </a:solidFill>
                      </a:rPr>
                      <a:t>Capital Research &amp; Management 3.9%</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599306204366107"/>
                      <c:h val="5.5747805191558253E-2"/>
                    </c:manualLayout>
                  </c15:layout>
                  <c15:showDataLabelsRange val="0"/>
                </c:ext>
                <c:ext xmlns:c16="http://schemas.microsoft.com/office/drawing/2014/chart" uri="{C3380CC4-5D6E-409C-BE32-E72D297353CC}">
                  <c16:uniqueId val="{0000000D-8A65-40E2-8B50-E81ED7FEC2DB}"/>
                </c:ext>
              </c:extLst>
            </c:dLbl>
            <c:dLbl>
              <c:idx val="7"/>
              <c:layout>
                <c:manualLayout>
                  <c:x val="0.14365180347118101"/>
                  <c:y val="-0.48819635122761418"/>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BACC6"/>
                        </a:solidFill>
                      </a:rPr>
                      <a:t>Blackrock 5.2%</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1238885885271832"/>
                      <c:h val="4.8590771259248086E-2"/>
                    </c:manualLayout>
                  </c15:layout>
                  <c15:showDataLabelsRange val="0"/>
                </c:ext>
                <c:ext xmlns:c16="http://schemas.microsoft.com/office/drawing/2014/chart" uri="{C3380CC4-5D6E-409C-BE32-E72D297353CC}">
                  <c16:uniqueId val="{0000000F-8A65-40E2-8B50-E81ED7FEC2DB}"/>
                </c:ext>
              </c:extLst>
            </c:dLbl>
            <c:dLbl>
              <c:idx val="8"/>
              <c:layout>
                <c:manualLayout>
                  <c:x val="-7.7443836218641401E-4"/>
                  <c:y val="1.740183446258794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B381BD"/>
                        </a:solidFill>
                      </a:rPr>
                      <a:t>FMR 3.2%</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8A65-40E2-8B50-E81ED7FEC2DB}"/>
                </c:ext>
              </c:extLst>
            </c:dLbl>
            <c:dLbl>
              <c:idx val="9"/>
              <c:layout>
                <c:manualLayout>
                  <c:x val="-1.1685677248071687E-2"/>
                  <c:y val="2.2306744220987915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D3B62"/>
                        </a:solidFill>
                      </a:rPr>
                      <a:t>Norges Bank 3%</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3313156688725292"/>
                      <c:h val="4.0721406034224229E-2"/>
                    </c:manualLayout>
                  </c15:layout>
                  <c15:showDataLabelsRange val="0"/>
                </c:ext>
                <c:ext xmlns:c16="http://schemas.microsoft.com/office/drawing/2014/chart" uri="{C3380CC4-5D6E-409C-BE32-E72D297353CC}">
                  <c16:uniqueId val="{00000013-8A65-40E2-8B50-E81ED7FEC2DB}"/>
                </c:ext>
              </c:extLst>
            </c:dLbl>
            <c:dLbl>
              <c:idx val="10"/>
              <c:layout>
                <c:manualLayout>
                  <c:x val="8.0662311217767527E-2"/>
                  <c:y val="-0.19095731874209379"/>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7F7F7F"/>
                        </a:solidFill>
                      </a:rPr>
                      <a:t>Free Float 49,3%</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5-8A65-40E2-8B50-E81ED7FEC2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 '!$C$33:$C$43</c:f>
              <c:numCache>
                <c:formatCode>0.000%</c:formatCode>
                <c:ptCount val="11"/>
                <c:pt idx="0">
                  <c:v>8.5319999999999993E-2</c:v>
                </c:pt>
                <c:pt idx="1">
                  <c:v>7.0309999999999997E-2</c:v>
                </c:pt>
                <c:pt idx="2">
                  <c:v>5.7950000000000002E-2</c:v>
                </c:pt>
                <c:pt idx="3">
                  <c:v>5.2069999999999998E-2</c:v>
                </c:pt>
                <c:pt idx="4">
                  <c:v>5.0049999999999997E-2</c:v>
                </c:pt>
                <c:pt idx="5">
                  <c:v>4.7739999999999998E-2</c:v>
                </c:pt>
                <c:pt idx="6">
                  <c:v>4.2750000000000003E-2</c:v>
                </c:pt>
                <c:pt idx="7">
                  <c:v>3.882E-2</c:v>
                </c:pt>
                <c:pt idx="8">
                  <c:v>3.2169999999999997E-2</c:v>
                </c:pt>
                <c:pt idx="9">
                  <c:v>3.0030000000000001E-2</c:v>
                </c:pt>
                <c:pt idx="10">
                  <c:v>0.49279000000000006</c:v>
                </c:pt>
              </c:numCache>
            </c:numRef>
          </c:val>
          <c:extLst>
            <c:ext xmlns:c16="http://schemas.microsoft.com/office/drawing/2014/chart" uri="{C3380CC4-5D6E-409C-BE32-E72D297353CC}">
              <c16:uniqueId val="{00000016-8A65-40E2-8B50-E81ED7FEC2DB}"/>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S.p.A</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D42D4C10-8308-41B3-AE8E-3EC40125E43F}">
      <dgm:prSet custT="1"/>
      <dgm:spPr/>
      <dgm:t>
        <a:bodyPr anchor="ctr"/>
        <a:lstStyle/>
        <a:p>
          <a:pPr algn="ctr"/>
          <a:r>
            <a:rPr lang="es-ES" sz="700"/>
            <a:t>TowerCo, S.p.A.</a:t>
          </a:r>
        </a:p>
        <a:p>
          <a:pPr algn="ctr"/>
          <a:r>
            <a:rPr lang="es-ES" sz="7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5BA7BF15-FCC7-407A-9AFC-BE2D7BA67863}">
      <dgm:prSet custT="1"/>
      <dgm:spPr/>
      <dgm:t>
        <a:bodyPr anchor="ctr"/>
        <a:lstStyle/>
        <a:p>
          <a:r>
            <a:rPr lang="es-ES" sz="700" b="0"/>
            <a:t>Cellnex France, S.A.S.</a:t>
          </a:r>
        </a:p>
        <a:p>
          <a:r>
            <a:rPr lang="es-ES" sz="7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900"/>
            <a:t>74,89%</a:t>
          </a:r>
          <a:endParaRPr lang="es-ES" sz="9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700"/>
            <a:t>Cellnex UK Midco Limited</a:t>
          </a:r>
        </a:p>
        <a:p>
          <a:r>
            <a:rPr lang="es-ES" sz="7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700"/>
            <a:t>Watersite Limited</a:t>
          </a:r>
        </a:p>
        <a:p>
          <a:r>
            <a:rPr lang="es-ES" sz="7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700"/>
            <a:t>Radiosite Limited</a:t>
          </a:r>
        </a:p>
        <a:p>
          <a:r>
            <a:rPr lang="es-ES" sz="7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700"/>
            <a:t>Cellnex Conectivity Solutions Limited</a:t>
          </a:r>
        </a:p>
        <a:p>
          <a:r>
            <a:rPr lang="es-ES" sz="7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700"/>
            <a:t>Cellnex UK Consulting Limited</a:t>
          </a:r>
        </a:p>
        <a:p>
          <a:r>
            <a:rPr lang="es-ES" sz="7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700"/>
            <a:t>Swiss Towers AG</a:t>
          </a:r>
        </a:p>
        <a:p>
          <a:r>
            <a:rPr lang="es-ES" sz="7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9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C2E539DE-B200-4637-AA6D-C67CF97980FE}">
      <dgm:prSet custT="1"/>
      <dgm:spPr/>
      <dgm:t>
        <a:bodyPr/>
        <a:lstStyle/>
        <a:p>
          <a:r>
            <a:rPr lang="es-ES" sz="700"/>
            <a:t>Shere Masten BV</a:t>
          </a:r>
        </a:p>
        <a:p>
          <a:r>
            <a:rPr lang="es-ES" sz="700"/>
            <a:t>74.89%</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600" b="0"/>
            <a:t>Retevisión-I, S.A.U</a:t>
          </a:r>
          <a:r>
            <a:rPr lang="en-US" sz="600" b="1"/>
            <a:t>.</a:t>
          </a:r>
        </a:p>
        <a:p>
          <a:r>
            <a:rPr lang="en-US" sz="7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600"/>
            <a:t>Torre de Collerola, S.A.</a:t>
          </a:r>
        </a:p>
        <a:p>
          <a:r>
            <a:rPr lang="en-US" sz="6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600" b="0"/>
            <a:t>Tradia, S.A.U.</a:t>
          </a:r>
        </a:p>
        <a:p>
          <a:r>
            <a:rPr lang="en-US" sz="7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700"/>
            <a:t>COTA, S.A.</a:t>
          </a:r>
        </a:p>
        <a:p>
          <a:r>
            <a:rPr lang="en-US" sz="8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600"/>
            <a:t>Adesal Telecom, S.L.</a:t>
          </a:r>
        </a:p>
        <a:p>
          <a:r>
            <a:rPr lang="en-US" sz="7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700"/>
            <a:t>On Tower, S.A.U.</a:t>
          </a:r>
        </a:p>
        <a:p>
          <a:r>
            <a:rPr lang="en-US" sz="7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600"/>
            <a:t>Zenon Digital Radio, S.L.</a:t>
          </a:r>
        </a:p>
        <a:p>
          <a:r>
            <a:rPr lang="en-US" sz="7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700"/>
            <a:t>Xarxa Oberta de Catalunya, S.A.</a:t>
          </a:r>
        </a:p>
        <a:p>
          <a:r>
            <a:rPr lang="en-US" sz="700"/>
            <a:t>100% </a:t>
          </a:r>
          <a:endParaRPr lang="en-US" sz="7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700"/>
            <a:t>Gestora del Espectro, S.L.</a:t>
          </a:r>
        </a:p>
        <a:p>
          <a:r>
            <a:rPr lang="en-US" sz="7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700"/>
            <a:t>Nearby Sensor, S.L.</a:t>
          </a:r>
        </a:p>
        <a:p>
          <a:r>
            <a:rPr lang="en-US" sz="7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700"/>
            <a:t>Towerlink France, SAS</a:t>
          </a:r>
        </a:p>
        <a:p>
          <a:r>
            <a:rPr lang="es-ES" sz="7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700"/>
            <a:t>Alticom BV</a:t>
          </a:r>
        </a:p>
        <a:p>
          <a:r>
            <a:rPr lang="es-ES" sz="700"/>
            <a:t>74.89%</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700"/>
            <a:t>On Tower Netherlands subgroup</a:t>
          </a:r>
        </a:p>
        <a:p>
          <a:r>
            <a:rPr lang="es-ES" sz="700"/>
            <a:t>74.89%</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700"/>
            <a:t>Swiss Infra Services</a:t>
          </a:r>
        </a:p>
        <a:p>
          <a:r>
            <a:rPr lang="es-ES" sz="7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900" b="1"/>
            <a:t>Cignal Infrastucture Services</a:t>
          </a:r>
          <a:br>
            <a:rPr lang="es-ES" sz="900" b="1"/>
          </a:br>
          <a:r>
            <a:rPr lang="es-ES" sz="9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700"/>
            <a:t>Cellcom Ireland Limited</a:t>
          </a:r>
        </a:p>
        <a:p>
          <a:r>
            <a:rPr lang="es-ES" sz="7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700"/>
            <a:t>Springbok Mobility</a:t>
          </a:r>
        </a:p>
        <a:p>
          <a:r>
            <a:rPr lang="es-ES" sz="7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700"/>
            <a:t>Nearby Computing, S.L.</a:t>
          </a:r>
        </a:p>
        <a:p>
          <a:r>
            <a:rPr lang="en-US" sz="700"/>
            <a:t>22,63% </a:t>
          </a:r>
          <a:r>
            <a:rPr lang="en-US" sz="700" baseline="30000"/>
            <a:t>(1)</a:t>
          </a:r>
          <a:endParaRPr lang="en-US" sz="7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700" b="0"/>
            <a:t>OnTower France</a:t>
          </a:r>
        </a:p>
        <a:p>
          <a:r>
            <a:rPr lang="es-ES" sz="700"/>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600"/>
            <a:t>OMTEL, Estruturas de Comunicaçoes, S.A.</a:t>
          </a:r>
        </a:p>
        <a:p>
          <a:r>
            <a:rPr lang="es-ES" sz="6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600" b="0"/>
            <a:t>Nexloop France</a:t>
          </a:r>
        </a:p>
        <a:p>
          <a:r>
            <a:rPr lang="es-ES" sz="6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700" b="0"/>
            <a:t>On Tower IE</a:t>
          </a:r>
        </a:p>
        <a:p>
          <a:r>
            <a:rPr lang="es-ES" sz="7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700"/>
            <a:t>On Tower UK subgroup</a:t>
          </a:r>
        </a:p>
        <a:p>
          <a:r>
            <a:rPr lang="es-ES" sz="7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600"/>
            <a:t>Metrocall, S.A.</a:t>
          </a:r>
          <a:br>
            <a:rPr lang="es-ES" sz="600"/>
          </a:br>
          <a:r>
            <a:rPr lang="es-ES" sz="6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700"/>
            <a:t>On Tower Portugal, S.A.</a:t>
          </a:r>
          <a:br>
            <a:rPr lang="es-ES" sz="700"/>
          </a:br>
          <a:r>
            <a:rPr lang="es-ES" sz="7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700" b="1"/>
            <a:t>Cellnex Finance Company, S.A.</a:t>
          </a:r>
        </a:p>
        <a:p>
          <a:r>
            <a:rPr lang="es-ES" sz="7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700"/>
            <a:t>Grid Tracer</a:t>
          </a:r>
        </a:p>
        <a:p>
          <a:r>
            <a:rPr lang="es-ES" sz="7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600"/>
            <a:t>ITM 1</a:t>
          </a:r>
        </a:p>
        <a:p>
          <a:r>
            <a:rPr lang="es-ES" sz="6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700" b="0"/>
            <a:t>On Tower DK</a:t>
          </a:r>
        </a:p>
        <a:p>
          <a:r>
            <a:rPr lang="es-ES" sz="700" b="0"/>
            <a:t>100%</a:t>
          </a:r>
          <a:endParaRPr lang="es-ES" sz="7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600"/>
            <a:t>Shannonside Communications Limited</a:t>
          </a:r>
        </a:p>
        <a:p>
          <a:r>
            <a:rPr lang="es-ES" sz="6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700"/>
            <a:t>On Tower AT</a:t>
          </a:r>
        </a:p>
        <a:p>
          <a:r>
            <a:rPr lang="es-ES" sz="7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700" b="0"/>
            <a:t>On Tower SE</a:t>
          </a:r>
          <a:br>
            <a:rPr lang="es-ES" sz="700" b="0"/>
          </a:br>
          <a:r>
            <a:rPr lang="es-ES" sz="700" b="0"/>
            <a:t>100%</a:t>
          </a:r>
          <a:endParaRPr lang="es-ES" sz="7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700"/>
            <a:t>Towerlink Portugal, ULDA</a:t>
          </a:r>
        </a:p>
        <a:p>
          <a:r>
            <a:rPr lang="es-ES" sz="7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700"/>
            <a:t>On Tower PL</a:t>
          </a:r>
          <a:br>
            <a:rPr lang="es-ES" sz="700" b="0"/>
          </a:br>
          <a:r>
            <a:rPr lang="es-ES" sz="700" b="0"/>
            <a:t>60%</a:t>
          </a:r>
          <a:endParaRPr lang="es-ES" sz="7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700"/>
            <a:t>Edzcom</a:t>
          </a:r>
          <a:br>
            <a:rPr lang="es-ES" sz="700" b="0"/>
          </a:br>
          <a:r>
            <a:rPr lang="es-ES" sz="700" b="0"/>
            <a:t>100%</a:t>
          </a:r>
          <a:endParaRPr lang="es-ES" sz="7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072486BC-902D-415D-9CA4-146712FAB772}">
      <dgm:prSet/>
      <dgm:spPr/>
      <dgm:t>
        <a:bodyPr/>
        <a:lstStyle/>
        <a:p>
          <a:r>
            <a:rPr lang="es-ES"/>
            <a:t>Wayworth Limited</a:t>
          </a:r>
        </a:p>
        <a:p>
          <a:r>
            <a:rPr lang="es-ES"/>
            <a:t>100%</a:t>
          </a:r>
        </a:p>
      </dgm:t>
    </dgm:pt>
    <dgm:pt modelId="{9AF3AE90-6F49-477F-AE58-F3B4E15CD506}" type="parTrans" cxnId="{17A73959-2FC7-4C7D-8016-B975115443B8}">
      <dgm:prSet/>
      <dgm:spPr/>
      <dgm:t>
        <a:bodyPr/>
        <a:lstStyle/>
        <a:p>
          <a:endParaRPr lang="es-ES"/>
        </a:p>
      </dgm:t>
    </dgm:pt>
    <dgm:pt modelId="{97AAA60A-D4AD-47D3-A760-14B384F38651}" type="sibTrans" cxnId="{17A73959-2FC7-4C7D-8016-B975115443B8}">
      <dgm:prSet/>
      <dgm:spPr/>
      <dgm:t>
        <a:bodyPr/>
        <a:lstStyle/>
        <a:p>
          <a:endParaRPr lang="es-ES"/>
        </a:p>
      </dgm:t>
    </dgm:pt>
    <dgm:pt modelId="{E145CA08-598D-4133-A768-4037BD8A6C3A}">
      <dgm:prSet custT="1"/>
      <dgm:spPr/>
      <dgm:t>
        <a:bodyPr/>
        <a:lstStyle/>
        <a:p>
          <a:r>
            <a:rPr lang="es-ES" sz="700"/>
            <a:t>Cignal Infrastructure Netherlands BV</a:t>
          </a:r>
        </a:p>
        <a:p>
          <a:r>
            <a:rPr lang="es-ES" sz="700"/>
            <a:t>74.89%</a:t>
          </a:r>
        </a:p>
      </dgm:t>
    </dgm:pt>
    <dgm:pt modelId="{6816C995-6906-454D-B3C1-2733C29F09FC}" type="parTrans" cxnId="{95F3DE4D-C743-4722-BA74-8838EB10F8FC}">
      <dgm:prSet/>
      <dgm:spPr/>
      <dgm:t>
        <a:bodyPr/>
        <a:lstStyle/>
        <a:p>
          <a:endParaRPr lang="en-US"/>
        </a:p>
      </dgm:t>
    </dgm:pt>
    <dgm:pt modelId="{0BF80091-CD65-4A0D-BA9E-515769B21F7E}" type="sibTrans" cxnId="{95F3DE4D-C743-4722-BA74-8838EB10F8FC}">
      <dgm:prSet/>
      <dgm:spPr/>
      <dgm:t>
        <a:bodyPr/>
        <a:lstStyle/>
        <a:p>
          <a:endParaRPr lang="en-US"/>
        </a:p>
      </dgm:t>
    </dgm:pt>
    <dgm:pt modelId="{E7613C0F-180C-4C00-AF9A-ECCB39B34A64}">
      <dgm:prSet custT="1"/>
      <dgm:spPr/>
      <dgm:t>
        <a:bodyPr anchor="ctr"/>
        <a:lstStyle/>
        <a:p>
          <a:r>
            <a:rPr lang="en-US" sz="600"/>
            <a:t>CK Hutchison Networks Italia S.p.A</a:t>
          </a:r>
          <a:endParaRPr lang="es-ES" sz="600"/>
        </a:p>
        <a:p>
          <a:r>
            <a:rPr lang="es-ES" sz="600"/>
            <a:t>100%</a:t>
          </a:r>
        </a:p>
      </dgm:t>
    </dgm:pt>
    <dgm:pt modelId="{DE7351F4-9F6F-4B59-9CF5-F1C1D185CB5B}" type="parTrans" cxnId="{BB38CA35-893B-4CE0-B1E7-D9A57BEC9D36}">
      <dgm:prSet/>
      <dgm:spPr/>
      <dgm:t>
        <a:bodyPr/>
        <a:lstStyle/>
        <a:p>
          <a:endParaRPr lang="en-US"/>
        </a:p>
      </dgm:t>
    </dgm:pt>
    <dgm:pt modelId="{A213383A-A039-412B-9B30-6A467C636296}" type="sibTrans" cxnId="{BB38CA35-893B-4CE0-B1E7-D9A57BEC9D36}">
      <dgm:prSet/>
      <dgm:spPr/>
      <dgm:t>
        <a:bodyPr/>
        <a:lstStyle/>
        <a:p>
          <a:endParaRPr lang="en-US"/>
        </a:p>
      </dgm:t>
    </dgm:pt>
    <dgm:pt modelId="{F761713E-3B18-4CFA-A4A8-A6B406005F86}">
      <dgm:prSet custT="1"/>
      <dgm:spPr/>
      <dgm:t>
        <a:bodyPr/>
        <a:lstStyle/>
        <a:p>
          <a:r>
            <a:rPr lang="es-ES" sz="700"/>
            <a:t>Breedlink BV</a:t>
          </a:r>
        </a:p>
        <a:p>
          <a:r>
            <a:rPr lang="es-ES" sz="700"/>
            <a:t>74.89%</a:t>
          </a:r>
        </a:p>
      </dgm:t>
    </dgm:pt>
    <dgm:pt modelId="{33B2B3F5-1678-4FD5-B2FD-4B2C016EB468}" type="sibTrans" cxnId="{7D8613EA-AFC9-44F2-A052-95EC49E04E71}">
      <dgm:prSet/>
      <dgm:spPr/>
      <dgm:t>
        <a:bodyPr/>
        <a:lstStyle/>
        <a:p>
          <a:endParaRPr lang="es-ES"/>
        </a:p>
      </dgm:t>
    </dgm:pt>
    <dgm:pt modelId="{D00F002A-97DF-4103-BB3A-889EF96B94E1}" type="parTrans" cxnId="{7D8613EA-AFC9-44F2-A052-95EC49E04E71}">
      <dgm:prSet/>
      <dgm:spPr/>
      <dgm:t>
        <a:bodyPr/>
        <a:lstStyle/>
        <a:p>
          <a:endParaRPr lang="es-ES"/>
        </a:p>
      </dgm:t>
    </dgm:pt>
    <dgm:pt modelId="{875E9200-E6D5-4302-B1BE-48BB7C102504}">
      <dgm:prSet custT="1"/>
      <dgm:spPr/>
      <dgm:t>
        <a:bodyPr anchor="ctr"/>
        <a:lstStyle/>
        <a:p>
          <a:r>
            <a:rPr lang="es-ES" sz="700"/>
            <a:t>Towerlink Netherlands</a:t>
          </a:r>
        </a:p>
        <a:p>
          <a:r>
            <a:rPr lang="es-ES" sz="700"/>
            <a:t>74.89%</a:t>
          </a:r>
        </a:p>
      </dgm:t>
    </dgm:pt>
    <dgm:pt modelId="{BB1115F0-B836-42C3-BDC5-3CB36DEADEF6}" type="sibTrans" cxnId="{36C71580-54F2-4770-8840-8CB34A004BAD}">
      <dgm:prSet/>
      <dgm:spPr/>
      <dgm:t>
        <a:bodyPr/>
        <a:lstStyle/>
        <a:p>
          <a:endParaRPr lang="en-US"/>
        </a:p>
      </dgm:t>
    </dgm:pt>
    <dgm:pt modelId="{1C8B0277-5A1A-458F-9E70-C0DC6A9A7EF6}" type="parTrans" cxnId="{36C71580-54F2-4770-8840-8CB34A004BAD}">
      <dgm:prSet/>
      <dgm:spPr/>
      <dgm:t>
        <a:bodyPr/>
        <a:lstStyle/>
        <a:p>
          <a:endParaRPr lang="en-US"/>
        </a:p>
      </dgm:t>
    </dgm:pt>
    <dgm:pt modelId="{7E538BA2-F1A4-4BE5-A87D-E1C60EF149D3}">
      <dgm:prSet custT="1"/>
      <dgm:spPr/>
      <dgm:t>
        <a:bodyPr/>
        <a:lstStyle/>
        <a:p>
          <a:r>
            <a:rPr lang="es-ES" sz="700"/>
            <a:t>Towerlink Poland</a:t>
          </a:r>
          <a:br>
            <a:rPr lang="es-ES" sz="700"/>
          </a:br>
          <a:r>
            <a:rPr lang="es-ES" sz="700"/>
            <a:t>99.99</a:t>
          </a:r>
          <a:r>
            <a:rPr lang="es-ES" sz="700" b="0"/>
            <a:t>%</a:t>
          </a:r>
          <a:endParaRPr lang="es-ES" sz="700"/>
        </a:p>
      </dgm:t>
    </dgm:pt>
    <dgm:pt modelId="{1B720AC6-DE7A-4B0B-96A3-F561947CC982}" type="parTrans" cxnId="{78E33FB4-4045-4425-AE0D-522287B5CF72}">
      <dgm:prSet/>
      <dgm:spPr/>
      <dgm:t>
        <a:bodyPr/>
        <a:lstStyle/>
        <a:p>
          <a:endParaRPr lang="es-ES"/>
        </a:p>
      </dgm:t>
    </dgm:pt>
    <dgm:pt modelId="{501F67B9-178A-4845-9D6F-887C8E17FFBE}" type="sibTrans" cxnId="{78E33FB4-4045-4425-AE0D-522287B5CF72}">
      <dgm:prSet/>
      <dgm:spPr/>
      <dgm:t>
        <a:bodyPr/>
        <a:lstStyle/>
        <a:p>
          <a:endParaRPr lang="es-ES"/>
        </a:p>
      </dgm:t>
    </dgm:pt>
    <dgm:pt modelId="{3AE79FF5-158A-4916-AAA2-FF9EE0233831}">
      <dgm:prSet/>
      <dgm:spPr/>
      <dgm:t>
        <a:bodyPr/>
        <a:lstStyle/>
        <a:p>
          <a:r>
            <a:rPr lang="es-ES"/>
            <a:t>Infratower, SA</a:t>
          </a:r>
        </a:p>
        <a:p>
          <a:r>
            <a:rPr lang="es-ES"/>
            <a:t>100%</a:t>
          </a:r>
        </a:p>
      </dgm:t>
    </dgm:pt>
    <dgm:pt modelId="{B294B495-292B-4FE9-A565-6C207498E509}" type="parTrans" cxnId="{8AACFDAC-32D4-452C-86EE-C07F620E417F}">
      <dgm:prSet/>
      <dgm:spPr/>
      <dgm:t>
        <a:bodyPr/>
        <a:lstStyle/>
        <a:p>
          <a:endParaRPr lang="es-ES"/>
        </a:p>
      </dgm:t>
    </dgm:pt>
    <dgm:pt modelId="{341EBCD3-85EF-4C69-A156-14B34660671D}" type="sibTrans" cxnId="{8AACFDAC-32D4-452C-86EE-C07F620E417F}">
      <dgm:prSet/>
      <dgm:spPr/>
      <dgm:t>
        <a:bodyPr/>
        <a:lstStyle/>
        <a:p>
          <a:endParaRPr lang="es-ES"/>
        </a:p>
      </dgm:t>
    </dgm:pt>
    <dgm:pt modelId="{00EAAF0E-EFB1-496D-8344-DDDC70D381CB}">
      <dgm:prSet custT="1"/>
      <dgm:spPr/>
      <dgm:t>
        <a:bodyPr anchor="ctr"/>
        <a:lstStyle/>
        <a:p>
          <a:r>
            <a:rPr lang="es-ES" sz="600" b="0"/>
            <a:t>Hivory, SAS </a:t>
          </a:r>
        </a:p>
        <a:p>
          <a:r>
            <a:rPr lang="es-ES" sz="600" b="0"/>
            <a:t>100% </a:t>
          </a:r>
          <a:r>
            <a:rPr lang="en-US" sz="600" baseline="30000"/>
            <a:t>(2)</a:t>
          </a:r>
          <a:endParaRPr lang="es-ES" sz="600"/>
        </a:p>
      </dgm:t>
    </dgm:pt>
    <dgm:pt modelId="{FE8351AD-4D78-40F3-B004-503611050A49}" type="parTrans" cxnId="{9C48B7D2-9ACF-4A95-9AF7-445F70E80E11}">
      <dgm:prSet/>
      <dgm:spPr/>
      <dgm:t>
        <a:bodyPr/>
        <a:lstStyle/>
        <a:p>
          <a:endParaRPr lang="es-ES"/>
        </a:p>
      </dgm:t>
    </dgm:pt>
    <dgm:pt modelId="{A6423D8C-AE2F-49BB-B11D-E649FAE96096}" type="sibTrans" cxnId="{9C48B7D2-9ACF-4A95-9AF7-445F70E80E11}">
      <dgm:prSet/>
      <dgm:spPr/>
      <dgm:t>
        <a:bodyPr/>
        <a:lstStyle/>
        <a:p>
          <a:endParaRPr lang="es-ES"/>
        </a:p>
      </dgm:t>
    </dgm:pt>
    <dgm:pt modelId="{D1414F11-58F4-4E0B-849E-7B665FD95B15}">
      <dgm:prSet custT="1"/>
      <dgm:spPr/>
      <dgm:t>
        <a:bodyPr anchor="ctr"/>
        <a:lstStyle/>
        <a:p>
          <a:r>
            <a:rPr lang="es-ES" sz="600"/>
            <a:t>Iaso Group Immobiliaire S.r.L.</a:t>
          </a:r>
        </a:p>
        <a:p>
          <a:r>
            <a:rPr lang="es-ES" sz="600"/>
            <a:t>100%</a:t>
          </a:r>
        </a:p>
      </dgm:t>
    </dgm:pt>
    <dgm:pt modelId="{7F2D8F0A-D136-42BC-9EE0-359FFAA0B08A}" type="parTrans" cxnId="{A38F1781-D9ED-4B4B-8F02-55D3276F5F55}">
      <dgm:prSet/>
      <dgm:spPr/>
      <dgm:t>
        <a:bodyPr/>
        <a:lstStyle/>
        <a:p>
          <a:endParaRPr lang="es-ES"/>
        </a:p>
      </dgm:t>
    </dgm:pt>
    <dgm:pt modelId="{1D102D1A-28DE-49BD-AA4D-410DA56E5660}" type="sibTrans" cxnId="{A38F1781-D9ED-4B4B-8F02-55D3276F5F55}">
      <dgm:prSet/>
      <dgm:spPr/>
      <dgm:t>
        <a:bodyPr/>
        <a:lstStyle/>
        <a:p>
          <a:endParaRPr lang="es-ES"/>
        </a:p>
      </dgm:t>
    </dgm:pt>
    <dgm:pt modelId="{25ACC784-7492-4615-9F10-E3E8734B5BCD}">
      <dgm:prSet/>
      <dgm:spPr/>
      <dgm:t>
        <a:bodyPr/>
        <a:lstStyle/>
        <a:p>
          <a:r>
            <a:rPr lang="es-ES"/>
            <a:t>Cignal Infrastructure Portugal, S.A.</a:t>
          </a:r>
        </a:p>
        <a:p>
          <a:r>
            <a:rPr lang="es-ES"/>
            <a:t>100%</a:t>
          </a:r>
        </a:p>
      </dgm:t>
    </dgm:pt>
    <dgm:pt modelId="{CCA6CA9D-922F-4776-9DBB-41DD3A82619E}" type="parTrans" cxnId="{036B6559-DCC7-4622-A8A4-3C33434B0776}">
      <dgm:prSet/>
      <dgm:spPr/>
      <dgm:t>
        <a:bodyPr/>
        <a:lstStyle/>
        <a:p>
          <a:endParaRPr lang="es-ES"/>
        </a:p>
      </dgm:t>
    </dgm:pt>
    <dgm:pt modelId="{E3B226B5-2C6D-4E2C-91CF-3693B134C4AD}" type="sibTrans" cxnId="{036B6559-DCC7-4622-A8A4-3C33434B0776}">
      <dgm:prSet/>
      <dgm:spPr/>
      <dgm:t>
        <a:bodyPr/>
        <a:lstStyle/>
        <a:p>
          <a:endParaRPr lang="es-ES"/>
        </a:p>
      </dgm:t>
    </dgm:pt>
    <dgm:pt modelId="{B5702548-F0E1-4400-AAA6-4F9E7BCD38EF}">
      <dgm:prSet custT="1"/>
      <dgm:spPr/>
      <dgm:t>
        <a:bodyPr anchor="ctr"/>
        <a:lstStyle/>
        <a:p>
          <a:r>
            <a:rPr lang="es-ES" sz="600" b="0"/>
            <a:t>Hivory II, SAS </a:t>
          </a:r>
        </a:p>
        <a:p>
          <a:r>
            <a:rPr lang="es-ES" sz="600" b="0"/>
            <a:t>100%</a:t>
          </a:r>
          <a:endParaRPr lang="es-ES" sz="600"/>
        </a:p>
      </dgm:t>
    </dgm:pt>
    <dgm:pt modelId="{481E2904-B69E-4037-9E7C-EA80AB590F1D}" type="parTrans" cxnId="{556B96AC-E7DD-47B3-976A-EDFCA0710A38}">
      <dgm:prSet/>
      <dgm:spPr/>
      <dgm:t>
        <a:bodyPr/>
        <a:lstStyle/>
        <a:p>
          <a:endParaRPr lang="es-ES"/>
        </a:p>
      </dgm:t>
    </dgm:pt>
    <dgm:pt modelId="{8D9890BC-6B9F-448A-BE4D-392103FB0F6F}" type="sibTrans" cxnId="{556B96AC-E7DD-47B3-976A-EDFCA0710A38}">
      <dgm:prSet/>
      <dgm:spPr/>
      <dgm:t>
        <a:bodyPr/>
        <a:lstStyle/>
        <a:p>
          <a:endParaRPr lang="es-ES"/>
        </a:p>
      </dgm:t>
    </dgm:pt>
    <dgm:pt modelId="{14F07686-2273-4F0D-82B2-1FB5DFF5F8CE}">
      <dgm:prSet/>
      <dgm:spPr/>
      <dgm:t>
        <a:bodyPr/>
        <a:lstStyle/>
        <a:p>
          <a:r>
            <a:rPr lang="es-ES"/>
            <a:t>Sapastre</a:t>
          </a:r>
          <a:br>
            <a:rPr lang="es-ES"/>
          </a:br>
          <a:r>
            <a:rPr lang="es-ES"/>
            <a:t>100</a:t>
          </a:r>
          <a:r>
            <a:rPr lang="es-ES" b="0"/>
            <a:t>%</a:t>
          </a:r>
          <a:endParaRPr lang="es-ES"/>
        </a:p>
      </dgm:t>
    </dgm:pt>
    <dgm:pt modelId="{98492377-EEC5-4C80-B149-8893B3F02146}" type="parTrans" cxnId="{3E799301-0467-442B-B9DC-28B1F9355517}">
      <dgm:prSet/>
      <dgm:spPr/>
      <dgm:t>
        <a:bodyPr/>
        <a:lstStyle/>
        <a:p>
          <a:endParaRPr lang="es-ES"/>
        </a:p>
      </dgm:t>
    </dgm:pt>
    <dgm:pt modelId="{519FB9E6-F5D9-4D05-AF02-480E3EA55872}" type="sibTrans" cxnId="{3E799301-0467-442B-B9DC-28B1F9355517}">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pt>
    <dgm:pt modelId="{C85C016B-2684-4614-884B-57BB84303AEF}" type="pres">
      <dgm:prSet presAssocID="{35A7482F-3314-4DE6-9793-27D7375FB32F}" presName="rootConnector1" presStyleLbl="node1" presStyleIdx="0" presStyleCnt="0"/>
      <dgm:spPr/>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5"/>
      <dgm:spPr/>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5" custScaleX="119564" custScaleY="129981" custLinFactX="300000" custLinFactY="12994" custLinFactNeighborX="300384" custLinFactNeighborY="100000">
        <dgm:presLayoutVars>
          <dgm:chPref val="3"/>
        </dgm:presLayoutVars>
      </dgm:prSet>
      <dgm:spPr/>
    </dgm:pt>
    <dgm:pt modelId="{DB443EA8-691D-4127-B465-155B7CC404C9}" type="pres">
      <dgm:prSet presAssocID="{A3B53B6A-2518-4578-A5F3-1CF9D80A9935}" presName="rootConnector" presStyleLbl="node2" presStyleIdx="0" presStyleCnt="15"/>
      <dgm:spPr/>
    </dgm:pt>
    <dgm:pt modelId="{894209CB-7AD0-4879-A6F8-3DFD2339E54B}" type="pres">
      <dgm:prSet presAssocID="{A3B53B6A-2518-4578-A5F3-1CF9D80A9935}" presName="hierChild4" presStyleCnt="0"/>
      <dgm:spPr/>
    </dgm:pt>
    <dgm:pt modelId="{49C501A6-8124-4975-8450-F0DD40A91CDB}" type="pres">
      <dgm:prSet presAssocID="{F6DA120E-F3F7-4977-86C4-F386338C4090}" presName="Name50" presStyleLbl="parChTrans1D3" presStyleIdx="0" presStyleCnt="40"/>
      <dgm:spPr/>
    </dgm:pt>
    <dgm:pt modelId="{E6E9FD28-5170-4549-B7F7-E13611968248}" type="pres">
      <dgm:prSet presAssocID="{D42D4C10-8308-41B3-AE8E-3EC40125E43F}" presName="hierRoot2" presStyleCnt="0">
        <dgm:presLayoutVars>
          <dgm:hierBranch val="init"/>
        </dgm:presLayoutVars>
      </dgm:prSet>
      <dgm:spPr/>
    </dgm:pt>
    <dgm:pt modelId="{B6A26E3C-5383-449E-83D7-29FFDAF28FCF}" type="pres">
      <dgm:prSet presAssocID="{D42D4C10-8308-41B3-AE8E-3EC40125E43F}" presName="rootComposite" presStyleCnt="0"/>
      <dgm:spPr/>
    </dgm:pt>
    <dgm:pt modelId="{B2C8C6F3-FA51-4BCE-A782-1717074953F8}" type="pres">
      <dgm:prSet presAssocID="{D42D4C10-8308-41B3-AE8E-3EC40125E43F}" presName="rootText" presStyleLbl="node3" presStyleIdx="0" presStyleCnt="40" custScaleX="86741" custScaleY="93440" custLinFactX="300000" custLinFactY="19591" custLinFactNeighborX="302877" custLinFactNeighborY="100000">
        <dgm:presLayoutVars>
          <dgm:chPref val="3"/>
        </dgm:presLayoutVars>
      </dgm:prSet>
      <dgm:spPr/>
    </dgm:pt>
    <dgm:pt modelId="{19BBCE6A-4F7E-4654-B22D-8F353F0FBC01}" type="pres">
      <dgm:prSet presAssocID="{D42D4C10-8308-41B3-AE8E-3EC40125E43F}" presName="rootConnector" presStyleLbl="node3" presStyleIdx="0" presStyleCnt="40"/>
      <dgm:spPr/>
    </dgm:pt>
    <dgm:pt modelId="{6969C2E5-6ED8-4F24-9200-908E4C8027BF}" type="pres">
      <dgm:prSet presAssocID="{D42D4C10-8308-41B3-AE8E-3EC40125E43F}" presName="hierChild4" presStyleCnt="0"/>
      <dgm:spPr/>
    </dgm:pt>
    <dgm:pt modelId="{40D1528D-4734-4CDD-87C3-FF61A97F3D37}" type="pres">
      <dgm:prSet presAssocID="{D42D4C10-8308-41B3-AE8E-3EC40125E43F}" presName="hierChild5" presStyleCnt="0"/>
      <dgm:spPr/>
    </dgm:pt>
    <dgm:pt modelId="{5539A4D5-6C93-4C37-B6E0-04DCEFCF97F7}" type="pres">
      <dgm:prSet presAssocID="{DE7351F4-9F6F-4B59-9CF5-F1C1D185CB5B}" presName="Name50" presStyleLbl="parChTrans1D3" presStyleIdx="1" presStyleCnt="40"/>
      <dgm:spPr/>
    </dgm:pt>
    <dgm:pt modelId="{0EB3485E-B16F-42CC-8836-99CBF7A2E3E6}" type="pres">
      <dgm:prSet presAssocID="{E7613C0F-180C-4C00-AF9A-ECCB39B34A64}" presName="hierRoot2" presStyleCnt="0">
        <dgm:presLayoutVars>
          <dgm:hierBranch val="init"/>
        </dgm:presLayoutVars>
      </dgm:prSet>
      <dgm:spPr/>
    </dgm:pt>
    <dgm:pt modelId="{8EEE66BB-2B7B-4033-9ACA-A18BEE46E055}" type="pres">
      <dgm:prSet presAssocID="{E7613C0F-180C-4C00-AF9A-ECCB39B34A64}" presName="rootComposite" presStyleCnt="0"/>
      <dgm:spPr/>
    </dgm:pt>
    <dgm:pt modelId="{92BE5F40-DD56-4BF4-9DBB-3F296801A7B4}" type="pres">
      <dgm:prSet presAssocID="{E7613C0F-180C-4C00-AF9A-ECCB39B34A64}" presName="rootText" presStyleLbl="node3" presStyleIdx="1" presStyleCnt="40" custScaleX="86834" custScaleY="88768" custLinFactX="300000" custLinFactY="14227" custLinFactNeighborX="302205" custLinFactNeighborY="100000">
        <dgm:presLayoutVars>
          <dgm:chPref val="3"/>
        </dgm:presLayoutVars>
      </dgm:prSet>
      <dgm:spPr/>
    </dgm:pt>
    <dgm:pt modelId="{9D390C1C-CB61-47BC-99C1-06FB3578C5DA}" type="pres">
      <dgm:prSet presAssocID="{E7613C0F-180C-4C00-AF9A-ECCB39B34A64}" presName="rootConnector" presStyleLbl="node3" presStyleIdx="1" presStyleCnt="40"/>
      <dgm:spPr/>
    </dgm:pt>
    <dgm:pt modelId="{572FA7FD-A245-4594-893E-DE02A91AE853}" type="pres">
      <dgm:prSet presAssocID="{E7613C0F-180C-4C00-AF9A-ECCB39B34A64}" presName="hierChild4" presStyleCnt="0"/>
      <dgm:spPr/>
    </dgm:pt>
    <dgm:pt modelId="{A0CD5323-B5DE-4027-8E7A-C987E30A6639}" type="pres">
      <dgm:prSet presAssocID="{E7613C0F-180C-4C00-AF9A-ECCB39B34A64}" presName="hierChild5" presStyleCnt="0"/>
      <dgm:spPr/>
    </dgm:pt>
    <dgm:pt modelId="{379C0BFE-2F03-4BD0-BC52-14512F2B7973}" type="pres">
      <dgm:prSet presAssocID="{7F2D8F0A-D136-42BC-9EE0-359FFAA0B08A}" presName="Name50" presStyleLbl="parChTrans1D3" presStyleIdx="2" presStyleCnt="40"/>
      <dgm:spPr/>
    </dgm:pt>
    <dgm:pt modelId="{2F6C79D2-2568-4113-8B8F-D762C438694E}" type="pres">
      <dgm:prSet presAssocID="{D1414F11-58F4-4E0B-849E-7B665FD95B15}" presName="hierRoot2" presStyleCnt="0">
        <dgm:presLayoutVars>
          <dgm:hierBranch val="init"/>
        </dgm:presLayoutVars>
      </dgm:prSet>
      <dgm:spPr/>
    </dgm:pt>
    <dgm:pt modelId="{2165AB6B-C5E6-43E6-AB5B-FAAFB45C762D}" type="pres">
      <dgm:prSet presAssocID="{D1414F11-58F4-4E0B-849E-7B665FD95B15}" presName="rootComposite" presStyleCnt="0"/>
      <dgm:spPr/>
    </dgm:pt>
    <dgm:pt modelId="{11A1B42E-954A-4C4B-901A-1E49C9997AA5}" type="pres">
      <dgm:prSet presAssocID="{D1414F11-58F4-4E0B-849E-7B665FD95B15}" presName="rootText" presStyleLbl="node3" presStyleIdx="2" presStyleCnt="40" custScaleX="86834" custScaleY="88768" custLinFactX="300000" custLinFactY="14227" custLinFactNeighborX="302205" custLinFactNeighborY="100000">
        <dgm:presLayoutVars>
          <dgm:chPref val="3"/>
        </dgm:presLayoutVars>
      </dgm:prSet>
      <dgm:spPr/>
    </dgm:pt>
    <dgm:pt modelId="{59794ED5-B924-4433-BE38-2DC76F967DCF}" type="pres">
      <dgm:prSet presAssocID="{D1414F11-58F4-4E0B-849E-7B665FD95B15}" presName="rootConnector" presStyleLbl="node3" presStyleIdx="2" presStyleCnt="40"/>
      <dgm:spPr/>
    </dgm:pt>
    <dgm:pt modelId="{FB147E38-1DF4-49EE-8694-26F41FBD9A24}" type="pres">
      <dgm:prSet presAssocID="{D1414F11-58F4-4E0B-849E-7B665FD95B15}" presName="hierChild4" presStyleCnt="0"/>
      <dgm:spPr/>
    </dgm:pt>
    <dgm:pt modelId="{10653478-1AEA-4E7F-B515-95C665C6005C}" type="pres">
      <dgm:prSet presAssocID="{D1414F11-58F4-4E0B-849E-7B665FD95B15}"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5"/>
      <dgm:spPr/>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5" custScaleX="104043" custScaleY="129981" custLinFactX="300000" custLinFactY="13367" custLinFactNeighborX="335616" custLinFactNeighborY="100000">
        <dgm:presLayoutVars>
          <dgm:chPref val="3"/>
        </dgm:presLayoutVars>
      </dgm:prSet>
      <dgm:spPr/>
    </dgm:pt>
    <dgm:pt modelId="{D8175819-5C6F-4FC1-A27D-495310045412}" type="pres">
      <dgm:prSet presAssocID="{C6448B50-F0EF-4B66-9F18-5022EAECDCDD}" presName="rootConnector" presStyleLbl="node2" presStyleIdx="1" presStyleCnt="15"/>
      <dgm:spPr/>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3" presStyleCnt="40"/>
      <dgm:spPr/>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3" presStyleCnt="40" custScaleX="101930" custScaleY="91400" custLinFactX="300000" custLinFactY="46350" custLinFactNeighborX="329247" custLinFactNeighborY="100000">
        <dgm:presLayoutVars>
          <dgm:chPref val="3"/>
        </dgm:presLayoutVars>
      </dgm:prSet>
      <dgm:spPr/>
    </dgm:pt>
    <dgm:pt modelId="{4092AB19-E81C-49FB-8D8E-57B579B2F8CF}" type="pres">
      <dgm:prSet presAssocID="{875E9200-E6D5-4302-B1BE-48BB7C102504}" presName="rootConnector" presStyleLbl="node3" presStyleIdx="3" presStyleCnt="40"/>
      <dgm:spPr/>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4" presStyleCnt="40"/>
      <dgm:spPr/>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4" presStyleCnt="40" custScaleX="102316" custScaleY="77523" custLinFactX="300000" custLinFactY="45142" custLinFactNeighborX="329109" custLinFactNeighborY="100000">
        <dgm:presLayoutVars>
          <dgm:chPref val="3"/>
        </dgm:presLayoutVars>
      </dgm:prSet>
      <dgm:spPr/>
    </dgm:pt>
    <dgm:pt modelId="{AC19F007-9301-4558-9B85-AB895CF0D0BB}" type="pres">
      <dgm:prSet presAssocID="{F761713E-3B18-4CFA-A4A8-A6B406005F86}" presName="rootConnector" presStyleLbl="node3" presStyleIdx="4" presStyleCnt="40"/>
      <dgm:spPr/>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5" presStyleCnt="40"/>
      <dgm:spPr/>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5" presStyleCnt="40" custScaleX="98242" custScaleY="78965" custLinFactX="300000" custLinFactY="33880" custLinFactNeighborX="332689" custLinFactNeighborY="100000">
        <dgm:presLayoutVars>
          <dgm:chPref val="3"/>
        </dgm:presLayoutVars>
      </dgm:prSet>
      <dgm:spPr/>
    </dgm:pt>
    <dgm:pt modelId="{9BCAC6FC-F942-49BD-A5B1-E82BD210D92E}" type="pres">
      <dgm:prSet presAssocID="{C2E539DE-B200-4637-AA6D-C67CF97980FE}" presName="rootConnector" presStyleLbl="node3" presStyleIdx="5" presStyleCnt="40"/>
      <dgm:spPr/>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6" presStyleCnt="40"/>
      <dgm:spPr/>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6" presStyleCnt="40" custScaleX="96479" custScaleY="85242" custLinFactX="300000" custLinFactY="30496" custLinFactNeighborX="334906" custLinFactNeighborY="100000">
        <dgm:presLayoutVars>
          <dgm:chPref val="3"/>
        </dgm:presLayoutVars>
      </dgm:prSet>
      <dgm:spPr/>
    </dgm:pt>
    <dgm:pt modelId="{71E1F478-B6CA-4963-B7A0-D55E6B9C0BA5}" type="pres">
      <dgm:prSet presAssocID="{B7A8A74F-4634-491A-A4C4-F98F298E2FBF}" presName="rootConnector" presStyleLbl="node3" presStyleIdx="6" presStyleCnt="40"/>
      <dgm:spPr/>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7" presStyleCnt="40"/>
      <dgm:spPr/>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7" presStyleCnt="40" custScaleX="104872" custScaleY="118410" custLinFactX="300000" custLinFactY="21564" custLinFactNeighborX="337139" custLinFactNeighborY="100000">
        <dgm:presLayoutVars>
          <dgm:chPref val="3"/>
        </dgm:presLayoutVars>
      </dgm:prSet>
      <dgm:spPr/>
    </dgm:pt>
    <dgm:pt modelId="{EEFE1170-A4C7-48E4-883A-37FA3BC1D27D}" type="pres">
      <dgm:prSet presAssocID="{E442F873-49B9-449C-879F-C8D1BAD5A46E}" presName="rootConnector" presStyleLbl="node3" presStyleIdx="7" presStyleCnt="40"/>
      <dgm:spPr/>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D5171040-73AC-436E-B491-95FA06653CB5}" type="pres">
      <dgm:prSet presAssocID="{6816C995-6906-454D-B3C1-2733C29F09FC}" presName="Name50" presStyleLbl="parChTrans1D3" presStyleIdx="8" presStyleCnt="40"/>
      <dgm:spPr/>
    </dgm:pt>
    <dgm:pt modelId="{411EAB5A-BF48-4EAE-A2DF-615C75AFD770}" type="pres">
      <dgm:prSet presAssocID="{E145CA08-598D-4133-A768-4037BD8A6C3A}" presName="hierRoot2" presStyleCnt="0">
        <dgm:presLayoutVars>
          <dgm:hierBranch val="init"/>
        </dgm:presLayoutVars>
      </dgm:prSet>
      <dgm:spPr/>
    </dgm:pt>
    <dgm:pt modelId="{A88AF3A7-2EA9-4ED1-946A-69D7E10BB4D5}" type="pres">
      <dgm:prSet presAssocID="{E145CA08-598D-4133-A768-4037BD8A6C3A}" presName="rootComposite" presStyleCnt="0"/>
      <dgm:spPr/>
    </dgm:pt>
    <dgm:pt modelId="{AA3EB362-BC51-414F-910A-676D75ABDDC6}" type="pres">
      <dgm:prSet presAssocID="{E145CA08-598D-4133-A768-4037BD8A6C3A}" presName="rootText" presStyleLbl="node3" presStyleIdx="8" presStyleCnt="40" custScaleX="104872" custScaleY="118410" custLinFactX="300000" custLinFactY="21564" custLinFactNeighborX="337139" custLinFactNeighborY="100000">
        <dgm:presLayoutVars>
          <dgm:chPref val="3"/>
        </dgm:presLayoutVars>
      </dgm:prSet>
      <dgm:spPr/>
    </dgm:pt>
    <dgm:pt modelId="{36CB0421-8EF0-4139-A2A1-F402415963B0}" type="pres">
      <dgm:prSet presAssocID="{E145CA08-598D-4133-A768-4037BD8A6C3A}" presName="rootConnector" presStyleLbl="node3" presStyleIdx="8" presStyleCnt="40"/>
      <dgm:spPr/>
    </dgm:pt>
    <dgm:pt modelId="{CCDB4594-856F-483C-942A-9AD3F6E11FFC}" type="pres">
      <dgm:prSet presAssocID="{E145CA08-598D-4133-A768-4037BD8A6C3A}" presName="hierChild4" presStyleCnt="0"/>
      <dgm:spPr/>
    </dgm:pt>
    <dgm:pt modelId="{BACA95EC-3C9A-489D-BE39-B467872646C9}" type="pres">
      <dgm:prSet presAssocID="{E145CA08-598D-4133-A768-4037BD8A6C3A}" presName="hierChild5" presStyleCnt="0"/>
      <dgm:spPr/>
    </dgm:pt>
    <dgm:pt modelId="{B5EC7BE7-C60E-47F3-A4D5-DA29445AD3D4}" type="pres">
      <dgm:prSet presAssocID="{C6448B50-F0EF-4B66-9F18-5022EAECDCDD}" presName="hierChild5" presStyleCnt="0"/>
      <dgm:spPr/>
    </dgm:pt>
    <dgm:pt modelId="{9B2862EC-FE04-4B26-A3D0-358448ADC56E}" type="pres">
      <dgm:prSet presAssocID="{A808C442-654E-41C2-8ABA-748E9D446F62}" presName="Name37" presStyleLbl="parChTrans1D2" presStyleIdx="2" presStyleCnt="15"/>
      <dgm:spPr/>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2" presStyleCnt="15" custScaleX="111679" custScaleY="129981" custLinFactX="105915" custLinFactY="13560" custLinFactNeighborX="200000" custLinFactNeighborY="100000">
        <dgm:presLayoutVars>
          <dgm:chPref val="3"/>
        </dgm:presLayoutVars>
      </dgm:prSet>
      <dgm:spPr/>
    </dgm:pt>
    <dgm:pt modelId="{8801BD10-8F92-4D43-BD74-77605E2EBC3B}" type="pres">
      <dgm:prSet presAssocID="{FF4F5470-B763-4EDB-B187-8D335F13A1EF}" presName="rootConnector" presStyleLbl="node2" presStyleIdx="2" presStyleCnt="15"/>
      <dgm:spPr/>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9" presStyleCnt="40"/>
      <dgm:spPr/>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9" presStyleCnt="40" custLinFactX="312157" custLinFactY="244215" custLinFactNeighborX="400000" custLinFactNeighborY="300000">
        <dgm:presLayoutVars>
          <dgm:chPref val="3"/>
        </dgm:presLayoutVars>
      </dgm:prSet>
      <dgm:spPr/>
    </dgm:pt>
    <dgm:pt modelId="{84F5F5AA-E1B8-48EF-A4E9-9913B11AD064}" type="pres">
      <dgm:prSet presAssocID="{83DB6B78-17D5-4B07-A81B-101A076846FA}" presName="rootConnector" presStyleLbl="node3" presStyleIdx="9" presStyleCnt="40"/>
      <dgm:spPr/>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10" presStyleCnt="40"/>
      <dgm:spPr/>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0" presStyleCnt="40" custLinFactX="290196" custLinFactY="300000" custLinFactNeighborX="300000" custLinFactNeighborY="389569">
        <dgm:presLayoutVars>
          <dgm:chPref val="3"/>
        </dgm:presLayoutVars>
      </dgm:prSet>
      <dgm:spPr/>
    </dgm:pt>
    <dgm:pt modelId="{3EB26D6B-3FDE-414C-A10C-6D1C38177816}" type="pres">
      <dgm:prSet presAssocID="{3E49AAE6-1193-4C98-BBD5-8F0C88CBCD63}" presName="rootConnector" presStyleLbl="node3" presStyleIdx="10" presStyleCnt="40"/>
      <dgm:spPr/>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1" presStyleCnt="40"/>
      <dgm:spPr/>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1" presStyleCnt="40" custScaleX="83171" custScaleY="98718" custLinFactX="200000" custLinFactY="30944" custLinFactNeighborX="273416" custLinFactNeighborY="100000">
        <dgm:presLayoutVars>
          <dgm:chPref val="3"/>
        </dgm:presLayoutVars>
      </dgm:prSet>
      <dgm:spPr/>
    </dgm:pt>
    <dgm:pt modelId="{0EC6C7A5-B332-4F71-B8BD-EE2BEDF47E6B}" type="pres">
      <dgm:prSet presAssocID="{5BA7BF15-FCC7-407A-9AFC-BE2D7BA67863}" presName="rootConnector" presStyleLbl="node3" presStyleIdx="11" presStyleCnt="40"/>
      <dgm:spPr/>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4"/>
      <dgm:spPr/>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4" custLinFactX="200000" custLinFactY="30187" custLinFactNeighborX="272970" custLinFactNeighborY="100000">
        <dgm:presLayoutVars>
          <dgm:chPref val="3"/>
        </dgm:presLayoutVars>
      </dgm:prSet>
      <dgm:spPr/>
    </dgm:pt>
    <dgm:pt modelId="{AC3A76B5-1CC4-49D7-A534-03179985E570}" type="pres">
      <dgm:prSet presAssocID="{E38CB669-A84E-4349-850F-1EDE328E0072}" presName="rootConnector" presStyleLbl="node4" presStyleIdx="0" presStyleCnt="14"/>
      <dgm:spPr/>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2" presStyleCnt="40"/>
      <dgm:spPr/>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2" presStyleCnt="40" custScaleX="83171" custScaleY="98718" custLinFactX="167765" custLinFactY="200000" custLinFactNeighborX="200000" custLinFactNeighborY="204591">
        <dgm:presLayoutVars>
          <dgm:chPref val="3"/>
        </dgm:presLayoutVars>
      </dgm:prSet>
      <dgm:spPr/>
    </dgm:pt>
    <dgm:pt modelId="{AF59ED0B-5D08-4290-8500-3F0F6612573D}" type="pres">
      <dgm:prSet presAssocID="{0BBA9EA3-8CAE-4D21-897F-47D716E83F5A}" presName="rootConnector" presStyleLbl="node3" presStyleIdx="12" presStyleCnt="40"/>
      <dgm:spPr/>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3" presStyleCnt="40"/>
      <dgm:spPr/>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3" presStyleCnt="40" custScaleX="92318" custScaleY="98718" custLinFactX="100000" custLinFactY="400000" custLinFactNeighborX="161505" custLinFactNeighborY="435137">
        <dgm:presLayoutVars>
          <dgm:chPref val="3"/>
        </dgm:presLayoutVars>
      </dgm:prSet>
      <dgm:spPr/>
    </dgm:pt>
    <dgm:pt modelId="{86A26C48-F829-41DB-B3F4-3EB80A1DAE2E}" type="pres">
      <dgm:prSet presAssocID="{AC751D16-9005-4361-A0D7-8329C712998B}" presName="rootConnector" presStyleLbl="node3" presStyleIdx="13" presStyleCnt="40"/>
      <dgm:spPr/>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85A755C8-7BC0-4D34-9819-896EFEE3C39C}" type="pres">
      <dgm:prSet presAssocID="{FE8351AD-4D78-40F3-B004-503611050A49}" presName="Name37" presStyleLbl="parChTrans1D3" presStyleIdx="14" presStyleCnt="40"/>
      <dgm:spPr/>
    </dgm:pt>
    <dgm:pt modelId="{5827F660-746E-44D0-B873-CE87D32D82A0}" type="pres">
      <dgm:prSet presAssocID="{00EAAF0E-EFB1-496D-8344-DDDC70D381CB}" presName="hierRoot2" presStyleCnt="0">
        <dgm:presLayoutVars>
          <dgm:hierBranch val="init"/>
        </dgm:presLayoutVars>
      </dgm:prSet>
      <dgm:spPr/>
    </dgm:pt>
    <dgm:pt modelId="{37D53C15-5D55-4568-9FE2-A3DA80B65BB8}" type="pres">
      <dgm:prSet presAssocID="{00EAAF0E-EFB1-496D-8344-DDDC70D381CB}" presName="rootComposite" presStyleCnt="0"/>
      <dgm:spPr/>
    </dgm:pt>
    <dgm:pt modelId="{07318503-6267-4EE5-ACD2-3F15BC3CC5AE}" type="pres">
      <dgm:prSet presAssocID="{00EAAF0E-EFB1-496D-8344-DDDC70D381CB}" presName="rootText" presStyleLbl="node3" presStyleIdx="14" presStyleCnt="40" custScaleX="92318" custScaleY="98718" custLinFactX="49538" custLinFactY="471918" custLinFactNeighborX="100000" custLinFactNeighborY="500000">
        <dgm:presLayoutVars>
          <dgm:chPref val="3"/>
        </dgm:presLayoutVars>
      </dgm:prSet>
      <dgm:spPr/>
    </dgm:pt>
    <dgm:pt modelId="{33290D49-F3C9-4D4C-AEA1-D60B14225687}" type="pres">
      <dgm:prSet presAssocID="{00EAAF0E-EFB1-496D-8344-DDDC70D381CB}" presName="rootConnector" presStyleLbl="node3" presStyleIdx="14" presStyleCnt="40"/>
      <dgm:spPr/>
    </dgm:pt>
    <dgm:pt modelId="{CAD25029-52B2-4FDF-9E33-7B5E3303D775}" type="pres">
      <dgm:prSet presAssocID="{00EAAF0E-EFB1-496D-8344-DDDC70D381CB}" presName="hierChild4" presStyleCnt="0"/>
      <dgm:spPr/>
    </dgm:pt>
    <dgm:pt modelId="{86E29B20-6C60-49BA-839B-CA8B65CC9244}" type="pres">
      <dgm:prSet presAssocID="{00EAAF0E-EFB1-496D-8344-DDDC70D381CB}" presName="hierChild5" presStyleCnt="0"/>
      <dgm:spPr/>
    </dgm:pt>
    <dgm:pt modelId="{D171CD3D-8223-4B54-A2BB-A9A3C94C057F}" type="pres">
      <dgm:prSet presAssocID="{481E2904-B69E-4037-9E7C-EA80AB590F1D}" presName="Name37" presStyleLbl="parChTrans1D3" presStyleIdx="15" presStyleCnt="40"/>
      <dgm:spPr/>
    </dgm:pt>
    <dgm:pt modelId="{F4CE380B-CFCD-46C6-925E-4855E583E9A5}" type="pres">
      <dgm:prSet presAssocID="{B5702548-F0E1-4400-AAA6-4F9E7BCD38EF}" presName="hierRoot2" presStyleCnt="0">
        <dgm:presLayoutVars>
          <dgm:hierBranch val="init"/>
        </dgm:presLayoutVars>
      </dgm:prSet>
      <dgm:spPr/>
    </dgm:pt>
    <dgm:pt modelId="{C0CFBEC7-C5ED-498D-88CF-6788816D2696}" type="pres">
      <dgm:prSet presAssocID="{B5702548-F0E1-4400-AAA6-4F9E7BCD38EF}" presName="rootComposite" presStyleCnt="0"/>
      <dgm:spPr/>
    </dgm:pt>
    <dgm:pt modelId="{F7C951AE-2D62-4301-81EC-B87EA0AB5397}" type="pres">
      <dgm:prSet presAssocID="{B5702548-F0E1-4400-AAA6-4F9E7BCD38EF}" presName="rootText" presStyleLbl="node3" presStyleIdx="15" presStyleCnt="40" custScaleX="92318" custScaleY="98718" custLinFactY="519308" custLinFactNeighborX="37500" custLinFactNeighborY="600000">
        <dgm:presLayoutVars>
          <dgm:chPref val="3"/>
        </dgm:presLayoutVars>
      </dgm:prSet>
      <dgm:spPr/>
    </dgm:pt>
    <dgm:pt modelId="{7D5C63B7-7DA2-46E9-BF92-3A1268247BDB}" type="pres">
      <dgm:prSet presAssocID="{B5702548-F0E1-4400-AAA6-4F9E7BCD38EF}" presName="rootConnector" presStyleLbl="node3" presStyleIdx="15" presStyleCnt="40"/>
      <dgm:spPr/>
    </dgm:pt>
    <dgm:pt modelId="{13942C5A-EA60-4437-9224-904506A785CC}" type="pres">
      <dgm:prSet presAssocID="{B5702548-F0E1-4400-AAA6-4F9E7BCD38EF}" presName="hierChild4" presStyleCnt="0"/>
      <dgm:spPr/>
    </dgm:pt>
    <dgm:pt modelId="{D87FE81C-A6A0-492F-9CB9-BF0FA3145113}" type="pres">
      <dgm:prSet presAssocID="{B5702548-F0E1-4400-AAA6-4F9E7BCD38EF}"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3" presStyleCnt="15"/>
      <dgm:spPr/>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3" presStyleCnt="15" custScaleX="116144" custScaleY="129981" custLinFactX="100000" custLinFactY="15969" custLinFactNeighborX="147416" custLinFactNeighborY="100000">
        <dgm:presLayoutVars>
          <dgm:chPref val="3"/>
        </dgm:presLayoutVars>
      </dgm:prSet>
      <dgm:spPr/>
    </dgm:pt>
    <dgm:pt modelId="{527CE956-E762-41C8-B083-766167CEA6C8}" type="pres">
      <dgm:prSet presAssocID="{BF24B314-4BAE-4104-9DB9-41A1D8C4034B}" presName="rootConnector" presStyleLbl="node2" presStyleIdx="3" presStyleCnt="15"/>
      <dgm:spPr/>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6" presStyleCnt="40"/>
      <dgm:spPr/>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6" presStyleCnt="40" custScaleX="96079" custLinFactX="100000" custLinFactY="28363" custLinFactNeighborX="147543" custLinFactNeighborY="100000">
        <dgm:presLayoutVars>
          <dgm:chPref val="3"/>
        </dgm:presLayoutVars>
      </dgm:prSet>
      <dgm:spPr/>
    </dgm:pt>
    <dgm:pt modelId="{81501A66-0625-4095-9397-3D56A2BA24D9}" type="pres">
      <dgm:prSet presAssocID="{F1A10389-1FF8-4D8A-AA16-F049E66B01DC}" presName="rootConnector" presStyleLbl="node3" presStyleIdx="16" presStyleCnt="40"/>
      <dgm:spPr/>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4"/>
      <dgm:spPr/>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4" custScaleX="95141" custLinFactX="100000" custLinFactY="20679" custLinFactNeighborX="148067" custLinFactNeighborY="100000">
        <dgm:presLayoutVars>
          <dgm:chPref val="3"/>
        </dgm:presLayoutVars>
      </dgm:prSet>
      <dgm:spPr/>
    </dgm:pt>
    <dgm:pt modelId="{4708479E-B2A6-405B-A73A-625366C650DF}" type="pres">
      <dgm:prSet presAssocID="{3FDCB3A8-BFC7-4407-AF44-ABADC12A7DFC}" presName="rootConnector" presStyleLbl="node4" presStyleIdx="1" presStyleCnt="14"/>
      <dgm:spPr/>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4"/>
      <dgm:spPr/>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4" custScaleX="95200" custScaleY="69354" custLinFactX="100000" custLinFactY="7997" custLinFactNeighborX="151237" custLinFactNeighborY="100000">
        <dgm:presLayoutVars>
          <dgm:chPref val="3"/>
        </dgm:presLayoutVars>
      </dgm:prSet>
      <dgm:spPr/>
    </dgm:pt>
    <dgm:pt modelId="{5E08A5FE-1D80-4EDC-8950-68CA53FA3032}" type="pres">
      <dgm:prSet presAssocID="{C8F3EE10-A3C3-421A-AC94-8983B3D139CC}" presName="rootConnector" presStyleLbl="node4" presStyleIdx="2" presStyleCnt="14"/>
      <dgm:spPr/>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4" presStyleCnt="15"/>
      <dgm:spPr/>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4" presStyleCnt="15" custScaleX="118486" custScaleY="129946" custLinFactY="14222" custLinFactNeighborX="-67508" custLinFactNeighborY="100000">
        <dgm:presLayoutVars>
          <dgm:chPref val="3"/>
        </dgm:presLayoutVars>
      </dgm:prSet>
      <dgm:spPr/>
    </dgm:pt>
    <dgm:pt modelId="{ABDE9A2E-0FF0-4A7E-B975-22E9B6969661}" type="pres">
      <dgm:prSet presAssocID="{654E4FF8-C9D3-4290-9FDB-A56E28C796F9}" presName="rootConnector" presStyleLbl="node2" presStyleIdx="4" presStyleCnt="15"/>
      <dgm:spPr/>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7" presStyleCnt="40"/>
      <dgm:spPr/>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7" presStyleCnt="40" custScaleX="118524" custScaleY="110000" custLinFactY="24356" custLinFactNeighborX="-58448" custLinFactNeighborY="100000">
        <dgm:presLayoutVars>
          <dgm:chPref val="3"/>
        </dgm:presLayoutVars>
      </dgm:prSet>
      <dgm:spPr/>
    </dgm:pt>
    <dgm:pt modelId="{CEC2AF57-04C6-4911-A847-7480E4CD9B7E}" type="pres">
      <dgm:prSet presAssocID="{732884C5-EDCB-4D7A-9C7C-2185BF033B50}" presName="rootConnector" presStyleLbl="node3" presStyleIdx="17" presStyleCnt="40"/>
      <dgm:spPr/>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4"/>
      <dgm:spPr/>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4" custScaleX="101665" custScaleY="92142" custLinFactY="7628" custLinFactNeighborX="-65296" custLinFactNeighborY="100000">
        <dgm:presLayoutVars>
          <dgm:chPref val="3"/>
        </dgm:presLayoutVars>
      </dgm:prSet>
      <dgm:spPr/>
    </dgm:pt>
    <dgm:pt modelId="{BFFC464A-9088-4FD4-863D-598BA9AF9CAB}" type="pres">
      <dgm:prSet presAssocID="{5C3D9CD5-9079-451A-9A1A-D8C08BD28155}" presName="rootConnector" presStyleLbl="node4" presStyleIdx="3" presStyleCnt="14"/>
      <dgm:spPr/>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4"/>
      <dgm:spPr/>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4" custScaleX="102440" custScaleY="97023" custLinFactNeighborX="-66393" custLinFactNeighborY="88318">
        <dgm:presLayoutVars>
          <dgm:chPref val="3"/>
        </dgm:presLayoutVars>
      </dgm:prSet>
      <dgm:spPr/>
    </dgm:pt>
    <dgm:pt modelId="{1CF13177-4405-4E8D-AD3C-0DCF7FC0F15A}" type="pres">
      <dgm:prSet presAssocID="{084143BF-C64B-4222-845B-1298BBA65127}" presName="rootConnector" presStyleLbl="node4" presStyleIdx="4" presStyleCnt="14"/>
      <dgm:spPr/>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4"/>
      <dgm:spPr/>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4" custScaleX="101665" custScaleY="115073" custLinFactNeighborX="-65675" custLinFactNeighborY="70793">
        <dgm:presLayoutVars>
          <dgm:chPref val="3"/>
        </dgm:presLayoutVars>
      </dgm:prSet>
      <dgm:spPr/>
    </dgm:pt>
    <dgm:pt modelId="{200A4F4D-4E62-46C2-8843-3E653A24BE34}" type="pres">
      <dgm:prSet presAssocID="{948EAC3D-F192-4735-B7F5-55E58C40A8F0}" presName="rootConnector" presStyleLbl="node4" presStyleIdx="5" presStyleCnt="14"/>
      <dgm:spPr/>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4"/>
      <dgm:spPr/>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4" custScaleX="101665" custScaleY="115073" custLinFactNeighborX="-65954" custLinFactNeighborY="55450">
        <dgm:presLayoutVars>
          <dgm:chPref val="3"/>
        </dgm:presLayoutVars>
      </dgm:prSet>
      <dgm:spPr/>
    </dgm:pt>
    <dgm:pt modelId="{C4B8B782-4E52-4A68-A814-5E78B500D3DB}" type="pres">
      <dgm:prSet presAssocID="{00A68B6F-03A5-4E3C-8F18-AA5FC8CAA003}" presName="rootConnector" presStyleLbl="node4" presStyleIdx="6" presStyleCnt="14"/>
      <dgm:spPr/>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8" presStyleCnt="40"/>
      <dgm:spPr/>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8" presStyleCnt="40" custScaleX="110000" custScaleY="110000" custLinFactNeighborX="-44080" custLinFactNeighborY="52976">
        <dgm:presLayoutVars>
          <dgm:chPref val="3"/>
        </dgm:presLayoutVars>
      </dgm:prSet>
      <dgm:spPr/>
    </dgm:pt>
    <dgm:pt modelId="{0D6AE3A6-E044-479D-8D15-5D492335E7A1}" type="pres">
      <dgm:prSet presAssocID="{B3F5EC02-22E3-43A4-8EDB-2113ECA0CAE9}" presName="rootConnector" presStyleLbl="node3" presStyleIdx="18" presStyleCnt="40"/>
      <dgm:spPr/>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5" presStyleCnt="15"/>
      <dgm:spPr/>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5" presStyleCnt="15" custScaleX="116422" custScaleY="129981" custLinFactX="-600000" custLinFactY="12606" custLinFactNeighborX="-685439" custLinFactNeighborY="100000">
        <dgm:presLayoutVars>
          <dgm:chPref val="3"/>
        </dgm:presLayoutVars>
      </dgm:prSet>
      <dgm:spPr/>
    </dgm:pt>
    <dgm:pt modelId="{029ACA09-3B43-4CD7-B3FB-4EC312BE4EE8}" type="pres">
      <dgm:prSet presAssocID="{A6B546E1-1629-4FB3-AEC0-6BA4789FFA68}" presName="rootConnector" presStyleLbl="node2" presStyleIdx="5" presStyleCnt="15"/>
      <dgm:spPr/>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19" presStyleCnt="40"/>
      <dgm:spPr/>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19" presStyleCnt="40" custScaleX="75502" custScaleY="90250" custLinFactX="-516838" custLinFactY="22283" custLinFactNeighborX="-600000" custLinFactNeighborY="100000">
        <dgm:presLayoutVars>
          <dgm:chPref val="3"/>
        </dgm:presLayoutVars>
      </dgm:prSet>
      <dgm:spPr/>
    </dgm:pt>
    <dgm:pt modelId="{A4AECAC7-0275-45DE-B4D8-B5C4A62A3401}" type="pres">
      <dgm:prSet presAssocID="{F7F350EF-CFD3-4100-A0A5-E157296E7073}" presName="rootConnector" presStyleLbl="node3" presStyleIdx="19" presStyleCnt="40"/>
      <dgm:spPr/>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7" presStyleCnt="14"/>
      <dgm:spPr/>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7" presStyleCnt="14" custScaleX="77238" custScaleY="92916" custLinFactX="-515977" custLinFactY="25256" custLinFactNeighborX="-600000" custLinFactNeighborY="100000">
        <dgm:presLayoutVars>
          <dgm:chPref val="3"/>
        </dgm:presLayoutVars>
      </dgm:prSet>
      <dgm:spPr/>
    </dgm:pt>
    <dgm:pt modelId="{A02B4B58-DA53-45C0-9A52-22528787F279}" type="pres">
      <dgm:prSet presAssocID="{62D44199-D7E4-4930-B4CA-6F879F23EC57}" presName="rootConnector" presStyleLbl="node4" presStyleIdx="7" presStyleCnt="14"/>
      <dgm:spPr/>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20" presStyleCnt="40"/>
      <dgm:spPr/>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20" presStyleCnt="40" custScaleX="73207" custScaleY="90250" custLinFactX="-517144" custLinFactY="22339" custLinFactNeighborX="-600000" custLinFactNeighborY="100000">
        <dgm:presLayoutVars>
          <dgm:chPref val="3"/>
        </dgm:presLayoutVars>
      </dgm:prSet>
      <dgm:spPr/>
    </dgm:pt>
    <dgm:pt modelId="{1C984C7E-C6A7-42E4-94F9-F54A004B9115}" type="pres">
      <dgm:prSet presAssocID="{28DF5D88-CED1-4244-A2E4-44EBD5B26AC6}" presName="rootConnector" presStyleLbl="node3" presStyleIdx="20" presStyleCnt="40"/>
      <dgm:spPr/>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8" presStyleCnt="14"/>
      <dgm:spPr/>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8" presStyleCnt="14" custScaleX="77882" custScaleY="66986" custLinFactX="-503611" custLinFactY="14483" custLinFactNeighborX="-600000" custLinFactNeighborY="100000">
        <dgm:presLayoutVars>
          <dgm:chPref val="3"/>
        </dgm:presLayoutVars>
      </dgm:prSet>
      <dgm:spPr/>
    </dgm:pt>
    <dgm:pt modelId="{0764A5EF-C1F8-4E9B-95AE-BE29DE36A292}" type="pres">
      <dgm:prSet presAssocID="{9C322E09-275C-483D-A525-7857A4D7FAA8}" presName="rootConnector" presStyleLbl="node4" presStyleIdx="8" presStyleCnt="14"/>
      <dgm:spPr/>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9" presStyleCnt="14"/>
      <dgm:spPr/>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9" presStyleCnt="14" custScaleX="77081" custScaleY="102956" custLinFactX="-500000" custLinFactNeighborX="-599150" custLinFactNeighborY="89531">
        <dgm:presLayoutVars>
          <dgm:chPref val="3"/>
        </dgm:presLayoutVars>
      </dgm:prSet>
      <dgm:spPr/>
    </dgm:pt>
    <dgm:pt modelId="{0A4C25DE-4DEF-4925-B6BC-FBB5A9E3A56A}" type="pres">
      <dgm:prSet presAssocID="{ECF9883F-810F-4136-987D-AADFA4E4B08F}" presName="rootConnector" presStyleLbl="node4" presStyleIdx="9" presStyleCnt="14"/>
      <dgm:spPr/>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0" presStyleCnt="14"/>
      <dgm:spPr/>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0" presStyleCnt="14" custScaleX="79738" custScaleY="82496" custLinFactX="-500294" custLinFactNeighborX="-600000" custLinFactNeighborY="73502">
        <dgm:presLayoutVars>
          <dgm:chPref val="3"/>
        </dgm:presLayoutVars>
      </dgm:prSet>
      <dgm:spPr/>
    </dgm:pt>
    <dgm:pt modelId="{8EE21266-5489-4994-82B2-5FDCE6219CAF}" type="pres">
      <dgm:prSet presAssocID="{4F51BCA5-3EA3-4A79-9AE5-33D0B5F7EFEA}" presName="rootConnector" presStyleLbl="node4" presStyleIdx="10" presStyleCnt="14"/>
      <dgm:spPr/>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1" presStyleCnt="14"/>
      <dgm:spPr/>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1" presStyleCnt="14" custScaleX="80257" custScaleY="114476" custLinFactX="-500000" custLinFactNeighborX="-599616" custLinFactNeighborY="56535">
        <dgm:presLayoutVars>
          <dgm:chPref val="3"/>
        </dgm:presLayoutVars>
      </dgm:prSet>
      <dgm:spPr/>
    </dgm:pt>
    <dgm:pt modelId="{F6FFB2EC-EB96-4960-8326-CF0C574B0282}" type="pres">
      <dgm:prSet presAssocID="{9E58E94D-AB61-4089-AA70-4DF797A823B2}" presName="rootConnector" presStyleLbl="node4" presStyleIdx="11" presStyleCnt="14"/>
      <dgm:spPr/>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2" presStyleCnt="14"/>
      <dgm:spPr/>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2" presStyleCnt="14" custScaleX="86153" custScaleY="89909" custLinFactX="-500000" custLinFactNeighborX="-599616" custLinFactNeighborY="28671">
        <dgm:presLayoutVars>
          <dgm:chPref val="3"/>
        </dgm:presLayoutVars>
      </dgm:prSet>
      <dgm:spPr/>
    </dgm:pt>
    <dgm:pt modelId="{D4C3AD28-60CF-400A-97D5-58F3D0DA4CC4}" type="pres">
      <dgm:prSet presAssocID="{DDDE3B4E-44C1-44EA-AB8E-A727ADBA5468}" presName="rootConnector" presStyleLbl="node4" presStyleIdx="12" presStyleCnt="14"/>
      <dgm:spPr/>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3" presStyleCnt="14"/>
      <dgm:spPr/>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3" presStyleCnt="14" custScaleX="80717" custScaleY="96752" custLinFactX="-500702" custLinFactNeighborX="-600000" custLinFactNeighborY="6337">
        <dgm:presLayoutVars>
          <dgm:chPref val="3"/>
        </dgm:presLayoutVars>
      </dgm:prSet>
      <dgm:spPr/>
    </dgm:pt>
    <dgm:pt modelId="{31536410-3D21-4A18-BA4D-F35801DE0CE7}" type="pres">
      <dgm:prSet presAssocID="{3558D2A4-F978-4024-8C00-03E734AF33B2}" presName="rootConnector" presStyleLbl="node4" presStyleIdx="13" presStyleCnt="14"/>
      <dgm:spPr/>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21" presStyleCnt="40"/>
      <dgm:spPr/>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21" presStyleCnt="40" custScaleX="83935" custScaleY="90250" custLinFactX="-528841" custLinFactY="22339" custLinFactNeighborX="-600000" custLinFactNeighborY="100000">
        <dgm:presLayoutVars>
          <dgm:chPref val="3"/>
        </dgm:presLayoutVars>
      </dgm:prSet>
      <dgm:spPr/>
    </dgm:pt>
    <dgm:pt modelId="{20682B45-A0B7-4C76-AF12-76F44B89B801}" type="pres">
      <dgm:prSet presAssocID="{F64F481A-C175-4366-AFE9-6B5670AE4C17}" presName="rootConnector" presStyleLbl="node3" presStyleIdx="21" presStyleCnt="40"/>
      <dgm:spPr/>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0D27CE0A-1C41-4950-B107-86B3854C013E}" type="pres">
      <dgm:prSet presAssocID="{2A0D2857-3A49-430D-A6EB-157B94799ED6}" presName="Name37" presStyleLbl="parChTrans1D3" presStyleIdx="22" presStyleCnt="40"/>
      <dgm:spPr/>
    </dgm:pt>
    <dgm:pt modelId="{FAA6B0A0-B168-4224-AB99-F159D7227805}" type="pres">
      <dgm:prSet presAssocID="{22413AE6-20FA-404E-BCD0-43BDA701BAC2}" presName="hierRoot2" presStyleCnt="0">
        <dgm:presLayoutVars>
          <dgm:hierBranch val="init"/>
        </dgm:presLayoutVars>
      </dgm:prSet>
      <dgm:spPr/>
    </dgm:pt>
    <dgm:pt modelId="{8535F95C-FB8A-4BF8-BB9F-E7C7D3E76E13}" type="pres">
      <dgm:prSet presAssocID="{22413AE6-20FA-404E-BCD0-43BDA701BAC2}" presName="rootComposite" presStyleCnt="0"/>
      <dgm:spPr/>
    </dgm:pt>
    <dgm:pt modelId="{EEC72829-2001-4892-8640-04779633E988}" type="pres">
      <dgm:prSet presAssocID="{22413AE6-20FA-404E-BCD0-43BDA701BAC2}" presName="rootText" presStyleLbl="node3" presStyleIdx="22" presStyleCnt="40" custScaleX="78879" custScaleY="83857" custLinFactX="-702428" custLinFactY="21559" custLinFactNeighborX="-800000" custLinFactNeighborY="100000">
        <dgm:presLayoutVars>
          <dgm:chPref val="3"/>
        </dgm:presLayoutVars>
      </dgm:prSet>
      <dgm:spPr/>
    </dgm:pt>
    <dgm:pt modelId="{420A0815-442B-4EFC-8846-CF90A5AD9C76}" type="pres">
      <dgm:prSet presAssocID="{22413AE6-20FA-404E-BCD0-43BDA701BAC2}" presName="rootConnector" presStyleLbl="node3" presStyleIdx="22" presStyleCnt="40"/>
      <dgm:spPr/>
    </dgm:pt>
    <dgm:pt modelId="{0EAA0C0C-35F0-4883-8FC4-DABEFF45219B}" type="pres">
      <dgm:prSet presAssocID="{22413AE6-20FA-404E-BCD0-43BDA701BAC2}" presName="hierChild4" presStyleCnt="0"/>
      <dgm:spPr/>
    </dgm:pt>
    <dgm:pt modelId="{474AA745-325D-4375-8921-A0440BFEF3E3}" type="pres">
      <dgm:prSet presAssocID="{22413AE6-20FA-404E-BCD0-43BDA701BAC2}" presName="hierChild5" presStyleCnt="0"/>
      <dgm:spPr/>
    </dgm:pt>
    <dgm:pt modelId="{034472AB-3023-4D64-9076-6D0447681511}" type="pres">
      <dgm:prSet presAssocID="{699BAD64-8E5E-452A-BAE2-EA3CFD002025}" presName="Name37" presStyleLbl="parChTrans1D3" presStyleIdx="23" presStyleCnt="40"/>
      <dgm:spPr/>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3" presStyleCnt="40" custScaleX="76180" custScaleY="90250" custLinFactX="-600000" custLinFactY="21739" custLinFactNeighborX="-642459" custLinFactNeighborY="100000">
        <dgm:presLayoutVars>
          <dgm:chPref val="3"/>
        </dgm:presLayoutVars>
      </dgm:prSet>
      <dgm:spPr/>
    </dgm:pt>
    <dgm:pt modelId="{635AA3FB-8F54-4E66-8F63-7DF4AFC4F6E3}" type="pres">
      <dgm:prSet presAssocID="{E71F77E7-AE52-4859-95F1-5975D7FBCC2C}" presName="rootConnector" presStyleLbl="node3" presStyleIdx="23" presStyleCnt="40"/>
      <dgm:spPr/>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6" presStyleCnt="15"/>
      <dgm:spPr/>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6" presStyleCnt="15" custScaleX="110275" custScaleY="129981" custLinFactX="-156410" custLinFactY="14704" custLinFactNeighborX="-200000" custLinFactNeighborY="100000">
        <dgm:presLayoutVars>
          <dgm:chPref val="3"/>
        </dgm:presLayoutVars>
      </dgm:prSet>
      <dgm:spPr/>
    </dgm:pt>
    <dgm:pt modelId="{A4B2BFCE-439E-4711-865B-8C69829B438B}" type="pres">
      <dgm:prSet presAssocID="{5D1E6565-5DE5-4245-8255-67031EF7027D}" presName="rootConnector" presStyleLbl="node2" presStyleIdx="6" presStyleCnt="15"/>
      <dgm:spPr/>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4" presStyleCnt="40"/>
      <dgm:spPr/>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4" presStyleCnt="40" custLinFactX="-160842" custLinFactY="34865" custLinFactNeighborX="-200000" custLinFactNeighborY="100000">
        <dgm:presLayoutVars>
          <dgm:chPref val="3"/>
        </dgm:presLayoutVars>
      </dgm:prSet>
      <dgm:spPr/>
    </dgm:pt>
    <dgm:pt modelId="{0F9F43BD-DEE1-46EF-B210-BA97536EF256}" type="pres">
      <dgm:prSet presAssocID="{C7F5EC38-4C8E-4F36-BF16-1F7E9FCCD884}" presName="rootConnector" presStyleLbl="node3" presStyleIdx="24" presStyleCnt="40"/>
      <dgm:spPr/>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5" presStyleCnt="40"/>
      <dgm:spPr/>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5" presStyleCnt="40" custLinFactX="-160201" custLinFactY="35405" custLinFactNeighborX="-200000" custLinFactNeighborY="100000">
        <dgm:presLayoutVars>
          <dgm:chPref val="3"/>
        </dgm:presLayoutVars>
      </dgm:prSet>
      <dgm:spPr/>
    </dgm:pt>
    <dgm:pt modelId="{A057118C-B16A-47FC-8C3F-13FCB26DBB22}" type="pres">
      <dgm:prSet presAssocID="{CF4052B3-FBA2-48CB-AADC-26800FAA44CB}" presName="rootConnector" presStyleLbl="node3" presStyleIdx="25" presStyleCnt="40"/>
      <dgm:spPr/>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6" presStyleCnt="40"/>
      <dgm:spPr/>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6" presStyleCnt="40" custLinFactX="-158753" custLinFactY="30994" custLinFactNeighborX="-200000" custLinFactNeighborY="100000">
        <dgm:presLayoutVars>
          <dgm:chPref val="3"/>
        </dgm:presLayoutVars>
      </dgm:prSet>
      <dgm:spPr/>
    </dgm:pt>
    <dgm:pt modelId="{3E12D03D-7B95-473E-82F5-7A992A234328}" type="pres">
      <dgm:prSet presAssocID="{BCD0687E-474A-473A-9E3D-9D228084BF16}" presName="rootConnector" presStyleLbl="node3" presStyleIdx="26" presStyleCnt="40"/>
      <dgm:spPr/>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9C615513-E247-4E46-9FB6-9D9A97AD022D}" type="pres">
      <dgm:prSet presAssocID="{B294B495-292B-4FE9-A565-6C207498E509}" presName="Name37" presStyleLbl="parChTrans1D3" presStyleIdx="27" presStyleCnt="40"/>
      <dgm:spPr/>
    </dgm:pt>
    <dgm:pt modelId="{F4C8E31D-A236-44A5-B586-1390B59318CB}" type="pres">
      <dgm:prSet presAssocID="{3AE79FF5-158A-4916-AAA2-FF9EE0233831}" presName="hierRoot2" presStyleCnt="0">
        <dgm:presLayoutVars>
          <dgm:hierBranch val="init"/>
        </dgm:presLayoutVars>
      </dgm:prSet>
      <dgm:spPr/>
    </dgm:pt>
    <dgm:pt modelId="{4684C3BE-2BEA-4739-B019-01AFED9DD458}" type="pres">
      <dgm:prSet presAssocID="{3AE79FF5-158A-4916-AAA2-FF9EE0233831}" presName="rootComposite" presStyleCnt="0"/>
      <dgm:spPr/>
    </dgm:pt>
    <dgm:pt modelId="{E732A76B-CFC7-49CF-80ED-DEA0C1B96924}" type="pres">
      <dgm:prSet presAssocID="{3AE79FF5-158A-4916-AAA2-FF9EE0233831}" presName="rootText" presStyleLbl="node3" presStyleIdx="27" presStyleCnt="40" custLinFactX="-158753" custLinFactY="30994" custLinFactNeighborX="-200000" custLinFactNeighborY="100000">
        <dgm:presLayoutVars>
          <dgm:chPref val="3"/>
        </dgm:presLayoutVars>
      </dgm:prSet>
      <dgm:spPr/>
    </dgm:pt>
    <dgm:pt modelId="{7849CE24-EABC-40BF-9EE2-43E1B5A01E69}" type="pres">
      <dgm:prSet presAssocID="{3AE79FF5-158A-4916-AAA2-FF9EE0233831}" presName="rootConnector" presStyleLbl="node3" presStyleIdx="27" presStyleCnt="40"/>
      <dgm:spPr/>
    </dgm:pt>
    <dgm:pt modelId="{ABEA6075-4A5B-4E51-A7CD-7E56B15FFFBD}" type="pres">
      <dgm:prSet presAssocID="{3AE79FF5-158A-4916-AAA2-FF9EE0233831}" presName="hierChild4" presStyleCnt="0"/>
      <dgm:spPr/>
    </dgm:pt>
    <dgm:pt modelId="{05763594-D961-41ED-96E7-208C91ADCE81}" type="pres">
      <dgm:prSet presAssocID="{3AE79FF5-158A-4916-AAA2-FF9EE0233831}" presName="hierChild5" presStyleCnt="0"/>
      <dgm:spPr/>
    </dgm:pt>
    <dgm:pt modelId="{67007C2F-F547-496A-BB96-8DCE565B7FB4}" type="pres">
      <dgm:prSet presAssocID="{CCA6CA9D-922F-4776-9DBB-41DD3A82619E}" presName="Name37" presStyleLbl="parChTrans1D3" presStyleIdx="28" presStyleCnt="40"/>
      <dgm:spPr/>
    </dgm:pt>
    <dgm:pt modelId="{49197C90-0257-45D8-B08B-D3C086BFA35E}" type="pres">
      <dgm:prSet presAssocID="{25ACC784-7492-4615-9F10-E3E8734B5BCD}" presName="hierRoot2" presStyleCnt="0">
        <dgm:presLayoutVars>
          <dgm:hierBranch val="init"/>
        </dgm:presLayoutVars>
      </dgm:prSet>
      <dgm:spPr/>
    </dgm:pt>
    <dgm:pt modelId="{BCD746DA-C562-43F6-ADC8-77C0D1C7D6F9}" type="pres">
      <dgm:prSet presAssocID="{25ACC784-7492-4615-9F10-E3E8734B5BCD}" presName="rootComposite" presStyleCnt="0"/>
      <dgm:spPr/>
    </dgm:pt>
    <dgm:pt modelId="{01CFBF45-2754-4E13-9C4F-F1DCDBEAE594}" type="pres">
      <dgm:prSet presAssocID="{25ACC784-7492-4615-9F10-E3E8734B5BCD}" presName="rootText" presStyleLbl="node3" presStyleIdx="28" presStyleCnt="40" custLinFactX="-158753" custLinFactY="30994" custLinFactNeighborX="-200000" custLinFactNeighborY="100000">
        <dgm:presLayoutVars>
          <dgm:chPref val="3"/>
        </dgm:presLayoutVars>
      </dgm:prSet>
      <dgm:spPr/>
    </dgm:pt>
    <dgm:pt modelId="{5F0C4DA7-6630-457B-8FF5-26E6907D39AE}" type="pres">
      <dgm:prSet presAssocID="{25ACC784-7492-4615-9F10-E3E8734B5BCD}" presName="rootConnector" presStyleLbl="node3" presStyleIdx="28" presStyleCnt="40"/>
      <dgm:spPr/>
    </dgm:pt>
    <dgm:pt modelId="{CC961338-6CFA-4301-828A-80FCB73C18A5}" type="pres">
      <dgm:prSet presAssocID="{25ACC784-7492-4615-9F10-E3E8734B5BCD}" presName="hierChild4" presStyleCnt="0"/>
      <dgm:spPr/>
    </dgm:pt>
    <dgm:pt modelId="{E46090E3-039E-4811-86F5-E7878CE68F4C}" type="pres">
      <dgm:prSet presAssocID="{25ACC784-7492-4615-9F10-E3E8734B5BCD}"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7" presStyleCnt="15"/>
      <dgm:spPr/>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7" presStyleCnt="15" custScaleX="116422" custScaleY="129981" custLinFactX="-132135" custLinFactY="11586" custLinFactNeighborX="-200000" custLinFactNeighborY="100000">
        <dgm:presLayoutVars>
          <dgm:chPref val="3"/>
        </dgm:presLayoutVars>
      </dgm:prSet>
      <dgm:spPr/>
    </dgm:pt>
    <dgm:pt modelId="{D0B93D20-6874-409B-A5AA-E1B11763E941}" type="pres">
      <dgm:prSet presAssocID="{0014B380-09CB-41ED-9375-9C812778C0FC}" presName="rootConnector" presStyleLbl="node2" presStyleIdx="7" presStyleCnt="15"/>
      <dgm:spPr/>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29" presStyleCnt="40"/>
      <dgm:spPr/>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29" presStyleCnt="40" custLinFactX="-135458" custLinFactY="29628" custLinFactNeighborX="-200000" custLinFactNeighborY="100000">
        <dgm:presLayoutVars>
          <dgm:chPref val="3"/>
        </dgm:presLayoutVars>
      </dgm:prSet>
      <dgm:spPr/>
    </dgm:pt>
    <dgm:pt modelId="{94B13D90-0EB9-440E-A8F7-334211523AA6}" type="pres">
      <dgm:prSet presAssocID="{1CB2A2EF-2636-4D0B-B8B0-7B211CAEF9A9}" presName="rootConnector" presStyleLbl="node3" presStyleIdx="29" presStyleCnt="40"/>
      <dgm:spPr/>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30" presStyleCnt="40"/>
      <dgm:spPr/>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30" presStyleCnt="40" custLinFactX="-135458" custLinFactY="29628" custLinFactNeighborX="-200000" custLinFactNeighborY="100000">
        <dgm:presLayoutVars>
          <dgm:chPref val="3"/>
        </dgm:presLayoutVars>
      </dgm:prSet>
      <dgm:spPr/>
    </dgm:pt>
    <dgm:pt modelId="{E9C2629F-4C3B-41EF-B2A7-4EC31018505B}" type="pres">
      <dgm:prSet presAssocID="{99BFF597-7499-4991-B767-7C18D8E7C964}" presName="rootConnector" presStyleLbl="node3" presStyleIdx="30" presStyleCnt="40"/>
      <dgm:spPr/>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D7252607-4434-4BF5-8E7D-ED22AA1F45B9}" type="pres">
      <dgm:prSet presAssocID="{9AF3AE90-6F49-477F-AE58-F3B4E15CD506}" presName="Name37" presStyleLbl="parChTrans1D3" presStyleIdx="31" presStyleCnt="40"/>
      <dgm:spPr/>
    </dgm:pt>
    <dgm:pt modelId="{287CC6CC-4908-4105-9A24-6CC7746119A5}" type="pres">
      <dgm:prSet presAssocID="{072486BC-902D-415D-9CA4-146712FAB772}" presName="hierRoot2" presStyleCnt="0">
        <dgm:presLayoutVars>
          <dgm:hierBranch val="init"/>
        </dgm:presLayoutVars>
      </dgm:prSet>
      <dgm:spPr/>
    </dgm:pt>
    <dgm:pt modelId="{D39C9B83-62EF-4785-B9A5-CDC9954CAA12}" type="pres">
      <dgm:prSet presAssocID="{072486BC-902D-415D-9CA4-146712FAB772}" presName="rootComposite" presStyleCnt="0"/>
      <dgm:spPr/>
    </dgm:pt>
    <dgm:pt modelId="{36BB599F-27D7-49B2-868F-5B2620EE369F}" type="pres">
      <dgm:prSet presAssocID="{072486BC-902D-415D-9CA4-146712FAB772}" presName="rootText" presStyleLbl="node3" presStyleIdx="31" presStyleCnt="40" custLinFactX="-135458" custLinFactY="29628" custLinFactNeighborX="-200000" custLinFactNeighborY="100000">
        <dgm:presLayoutVars>
          <dgm:chPref val="3"/>
        </dgm:presLayoutVars>
      </dgm:prSet>
      <dgm:spPr/>
    </dgm:pt>
    <dgm:pt modelId="{DFAD407A-FDC2-47D8-B458-9EC7B2E5739F}" type="pres">
      <dgm:prSet presAssocID="{072486BC-902D-415D-9CA4-146712FAB772}" presName="rootConnector" presStyleLbl="node3" presStyleIdx="31" presStyleCnt="40"/>
      <dgm:spPr/>
    </dgm:pt>
    <dgm:pt modelId="{8E033B72-7945-4BF4-8A49-E3460DEF424D}" type="pres">
      <dgm:prSet presAssocID="{072486BC-902D-415D-9CA4-146712FAB772}" presName="hierChild4" presStyleCnt="0"/>
      <dgm:spPr/>
    </dgm:pt>
    <dgm:pt modelId="{755562CC-3D73-43F7-A838-D1730A7521F4}" type="pres">
      <dgm:prSet presAssocID="{072486BC-902D-415D-9CA4-146712FAB772}"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8" presStyleCnt="15"/>
      <dgm:spPr/>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8" presStyleCnt="15" custScaleX="103704" custScaleY="129981" custLinFactX="-114981" custLinFactY="11586" custLinFactNeighborX="-200000" custLinFactNeighborY="100000">
        <dgm:presLayoutVars>
          <dgm:chPref val="3"/>
        </dgm:presLayoutVars>
      </dgm:prSet>
      <dgm:spPr/>
    </dgm:pt>
    <dgm:pt modelId="{31D684B4-3EF6-4D80-B2FD-25C9A9F1E011}" type="pres">
      <dgm:prSet presAssocID="{058E6542-65BF-4218-BA42-AE6E6E33327D}" presName="rootConnector" presStyleLbl="node2" presStyleIdx="8" presStyleCnt="15"/>
      <dgm:spPr/>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32" presStyleCnt="40"/>
      <dgm:spPr/>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32" presStyleCnt="40" custLinFactX="-119519" custLinFactY="27768" custLinFactNeighborX="-200000" custLinFactNeighborY="100000">
        <dgm:presLayoutVars>
          <dgm:chPref val="3"/>
        </dgm:presLayoutVars>
      </dgm:prSet>
      <dgm:spPr/>
    </dgm:pt>
    <dgm:pt modelId="{BBFBAACE-0A51-4E1B-9C44-A7E259CE892B}" type="pres">
      <dgm:prSet presAssocID="{0C21F10F-D171-457D-BF1F-99FB0E6AB4D3}" presName="rootConnector" presStyleLbl="node3" presStyleIdx="32" presStyleCnt="40"/>
      <dgm:spPr/>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9" presStyleCnt="15"/>
      <dgm:spPr/>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9" presStyleCnt="15" custScaleY="105113" custLinFactX="-300000" custLinFactNeighborX="-347151" custLinFactNeighborY="-53042">
        <dgm:presLayoutVars>
          <dgm:chPref val="3"/>
        </dgm:presLayoutVars>
      </dgm:prSet>
      <dgm:spPr/>
    </dgm:pt>
    <dgm:pt modelId="{0FB8E214-76AE-41B8-A719-F24CA5B8E42E}" type="pres">
      <dgm:prSet presAssocID="{B9837070-33DB-47C1-8C06-17B9BF8A0904}" presName="rootConnector" presStyleLbl="node2" presStyleIdx="9" presStyleCnt="15"/>
      <dgm:spPr/>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0" presStyleCnt="15"/>
      <dgm:spPr/>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0" presStyleCnt="15" custScaleY="123603" custLinFactX="-200000" custLinFactY="10811" custLinFactNeighborX="-208260" custLinFactNeighborY="100000">
        <dgm:presLayoutVars>
          <dgm:chPref val="3"/>
        </dgm:presLayoutVars>
      </dgm:prSet>
      <dgm:spPr/>
    </dgm:pt>
    <dgm:pt modelId="{840CCCD1-C013-4536-B161-91228D9A85CF}" type="pres">
      <dgm:prSet presAssocID="{FDD14DF5-D77B-403C-B539-36773D6627B9}" presName="rootConnector" presStyleLbl="node2" presStyleIdx="10" presStyleCnt="15"/>
      <dgm:spPr/>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33" presStyleCnt="40"/>
      <dgm:spPr/>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33" presStyleCnt="40" custLinFactX="-200000" custLinFactY="35226" custLinFactNeighborX="-215188" custLinFactNeighborY="100000">
        <dgm:presLayoutVars>
          <dgm:chPref val="3"/>
        </dgm:presLayoutVars>
      </dgm:prSet>
      <dgm:spPr/>
    </dgm:pt>
    <dgm:pt modelId="{32F35944-9234-4FFE-B7A2-0327F709107E}" type="pres">
      <dgm:prSet presAssocID="{055DB922-1732-4D71-9B33-CC5BCE9D4EE6}" presName="rootConnector" presStyleLbl="node3" presStyleIdx="33" presStyleCnt="40"/>
      <dgm:spPr/>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1" presStyleCnt="15"/>
      <dgm:spPr/>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1" presStyleCnt="15" custScaleY="125061" custLinFactX="-187797" custLinFactY="11551" custLinFactNeighborX="-200000" custLinFactNeighborY="100000">
        <dgm:presLayoutVars>
          <dgm:chPref val="3"/>
        </dgm:presLayoutVars>
      </dgm:prSet>
      <dgm:spPr/>
    </dgm:pt>
    <dgm:pt modelId="{03B2CF76-FF32-478E-B007-FF71EC234C92}" type="pres">
      <dgm:prSet presAssocID="{E7AC955D-9946-4853-9724-3043010E2D39}" presName="rootConnector" presStyleLbl="node2" presStyleIdx="11" presStyleCnt="15"/>
      <dgm:spPr/>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34" presStyleCnt="40"/>
      <dgm:spPr/>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34" presStyleCnt="40" custLinFactX="-185015" custLinFactY="25331" custLinFactNeighborX="-200000" custLinFactNeighborY="100000">
        <dgm:presLayoutVars>
          <dgm:chPref val="3"/>
        </dgm:presLayoutVars>
      </dgm:prSet>
      <dgm:spPr/>
    </dgm:pt>
    <dgm:pt modelId="{271E45C0-0C96-424F-8E84-253F99E656F3}" type="pres">
      <dgm:prSet presAssocID="{A80B24BC-CA5D-432B-A5C2-6966D933B43C}" presName="rootConnector" presStyleLbl="node3" presStyleIdx="34" presStyleCnt="40"/>
      <dgm:spPr/>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2" presStyleCnt="15"/>
      <dgm:spPr/>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2" presStyleCnt="15" custScaleY="126102" custLinFactX="-168795" custLinFactY="11187" custLinFactNeighborX="-200000" custLinFactNeighborY="100000">
        <dgm:presLayoutVars>
          <dgm:chPref val="3"/>
        </dgm:presLayoutVars>
      </dgm:prSet>
      <dgm:spPr/>
    </dgm:pt>
    <dgm:pt modelId="{85CBAAC3-5F5A-4307-AA1A-159B1C6399D3}" type="pres">
      <dgm:prSet presAssocID="{76A60DFA-2896-402A-B574-C9BB465E978D}" presName="rootConnector" presStyleLbl="node2" presStyleIdx="12" presStyleCnt="15"/>
      <dgm:spPr/>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5" presStyleCnt="40"/>
      <dgm:spPr/>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5" presStyleCnt="40" custLinFactX="-165844" custLinFactY="22009" custLinFactNeighborX="-200000" custLinFactNeighborY="100000">
        <dgm:presLayoutVars>
          <dgm:chPref val="3"/>
        </dgm:presLayoutVars>
      </dgm:prSet>
      <dgm:spPr/>
    </dgm:pt>
    <dgm:pt modelId="{AF7A5035-DEF9-466E-BF6B-14BA74F1522B}" type="pres">
      <dgm:prSet presAssocID="{96F3C102-A4D7-4D9B-9EB6-E0670915F7EB}" presName="rootConnector" presStyleLbl="node3" presStyleIdx="35" presStyleCnt="40"/>
      <dgm:spPr/>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3" presStyleCnt="15"/>
      <dgm:spPr/>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3" presStyleCnt="15" custScaleY="126102" custLinFactX="-155667" custLinFactY="11187" custLinFactNeighborX="-200000" custLinFactNeighborY="100000">
        <dgm:presLayoutVars>
          <dgm:chPref val="3"/>
        </dgm:presLayoutVars>
      </dgm:prSet>
      <dgm:spPr/>
    </dgm:pt>
    <dgm:pt modelId="{48D4BC35-7C1D-4EE1-A5EE-3E3EC0AE088E}" type="pres">
      <dgm:prSet presAssocID="{BD59E142-9A65-40F6-8AE7-2893F5EEABD6}" presName="rootConnector" presStyleLbl="node2" presStyleIdx="13" presStyleCnt="15"/>
      <dgm:spPr/>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36" presStyleCnt="40"/>
      <dgm:spPr/>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36" presStyleCnt="40" custLinFactX="-159431" custLinFactY="23557" custLinFactNeighborX="-200000" custLinFactNeighborY="100000">
        <dgm:presLayoutVars>
          <dgm:chPref val="3"/>
        </dgm:presLayoutVars>
      </dgm:prSet>
      <dgm:spPr/>
    </dgm:pt>
    <dgm:pt modelId="{7905D733-D739-4D07-A478-CE13FF48BA8D}" type="pres">
      <dgm:prSet presAssocID="{CE48F937-C250-4580-8432-F3C64FBCC1A3}" presName="rootConnector" presStyleLbl="node3" presStyleIdx="36" presStyleCnt="40"/>
      <dgm:spPr/>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2FA734A3-0017-4A59-ABE6-92A571AEEDA7}" type="pres">
      <dgm:prSet presAssocID="{1B720AC6-DE7A-4B0B-96A3-F561947CC982}" presName="Name37" presStyleLbl="parChTrans1D3" presStyleIdx="37" presStyleCnt="40"/>
      <dgm:spPr/>
    </dgm:pt>
    <dgm:pt modelId="{D22DCD5F-EF01-42FF-B803-E7B54E464901}" type="pres">
      <dgm:prSet presAssocID="{7E538BA2-F1A4-4BE5-A87D-E1C60EF149D3}" presName="hierRoot2" presStyleCnt="0">
        <dgm:presLayoutVars>
          <dgm:hierBranch val="init"/>
        </dgm:presLayoutVars>
      </dgm:prSet>
      <dgm:spPr/>
    </dgm:pt>
    <dgm:pt modelId="{11EA8532-670E-4DC4-8A96-EA6EECDD31A7}" type="pres">
      <dgm:prSet presAssocID="{7E538BA2-F1A4-4BE5-A87D-E1C60EF149D3}" presName="rootComposite" presStyleCnt="0"/>
      <dgm:spPr/>
    </dgm:pt>
    <dgm:pt modelId="{EFC70DB2-C5F1-4513-8CAB-004034D96A68}" type="pres">
      <dgm:prSet presAssocID="{7E538BA2-F1A4-4BE5-A87D-E1C60EF149D3}" presName="rootText" presStyleLbl="node3" presStyleIdx="37" presStyleCnt="40" custLinFactX="-153658" custLinFactY="18855" custLinFactNeighborX="-200000" custLinFactNeighborY="100000">
        <dgm:presLayoutVars>
          <dgm:chPref val="3"/>
        </dgm:presLayoutVars>
      </dgm:prSet>
      <dgm:spPr/>
    </dgm:pt>
    <dgm:pt modelId="{DC6F6720-DAFD-4733-AFBA-8DC451701228}" type="pres">
      <dgm:prSet presAssocID="{7E538BA2-F1A4-4BE5-A87D-E1C60EF149D3}" presName="rootConnector" presStyleLbl="node3" presStyleIdx="37" presStyleCnt="40"/>
      <dgm:spPr/>
    </dgm:pt>
    <dgm:pt modelId="{B962D22B-9892-453B-87D1-7D90D895FD27}" type="pres">
      <dgm:prSet presAssocID="{7E538BA2-F1A4-4BE5-A87D-E1C60EF149D3}" presName="hierChild4" presStyleCnt="0"/>
      <dgm:spPr/>
    </dgm:pt>
    <dgm:pt modelId="{E9F8D081-E7F9-49BC-A58B-A4BB12E1A951}" type="pres">
      <dgm:prSet presAssocID="{7E538BA2-F1A4-4BE5-A87D-E1C60EF149D3}" presName="hierChild5" presStyleCnt="0"/>
      <dgm:spPr/>
    </dgm:pt>
    <dgm:pt modelId="{66E647C3-DDCB-4FA4-A808-1DF8ABE4A4A8}" type="pres">
      <dgm:prSet presAssocID="{98492377-EEC5-4C80-B149-8893B3F02146}" presName="Name37" presStyleLbl="parChTrans1D3" presStyleIdx="38" presStyleCnt="40"/>
      <dgm:spPr/>
    </dgm:pt>
    <dgm:pt modelId="{E562823A-B19D-4328-B3E6-AED60FCBB385}" type="pres">
      <dgm:prSet presAssocID="{14F07686-2273-4F0D-82B2-1FB5DFF5F8CE}" presName="hierRoot2" presStyleCnt="0">
        <dgm:presLayoutVars>
          <dgm:hierBranch val="init"/>
        </dgm:presLayoutVars>
      </dgm:prSet>
      <dgm:spPr/>
    </dgm:pt>
    <dgm:pt modelId="{05FD86FE-7D10-47FA-8CBB-E90CDB0FDA0A}" type="pres">
      <dgm:prSet presAssocID="{14F07686-2273-4F0D-82B2-1FB5DFF5F8CE}" presName="rootComposite" presStyleCnt="0"/>
      <dgm:spPr/>
    </dgm:pt>
    <dgm:pt modelId="{7240DC34-3719-4CB7-9E6C-D3B5E5423766}" type="pres">
      <dgm:prSet presAssocID="{14F07686-2273-4F0D-82B2-1FB5DFF5F8CE}" presName="rootText" presStyleLbl="node3" presStyleIdx="38" presStyleCnt="40" custLinFactX="-153658" custLinFactY="18855" custLinFactNeighborX="-200000" custLinFactNeighborY="100000">
        <dgm:presLayoutVars>
          <dgm:chPref val="3"/>
        </dgm:presLayoutVars>
      </dgm:prSet>
      <dgm:spPr/>
    </dgm:pt>
    <dgm:pt modelId="{FD693FBD-E772-4CF2-8E05-ED25E37A72A0}" type="pres">
      <dgm:prSet presAssocID="{14F07686-2273-4F0D-82B2-1FB5DFF5F8CE}" presName="rootConnector" presStyleLbl="node3" presStyleIdx="38" presStyleCnt="40"/>
      <dgm:spPr/>
    </dgm:pt>
    <dgm:pt modelId="{A13DC8FB-248B-4691-8AB9-1C6DA3C64C9C}" type="pres">
      <dgm:prSet presAssocID="{14F07686-2273-4F0D-82B2-1FB5DFF5F8CE}" presName="hierChild4" presStyleCnt="0"/>
      <dgm:spPr/>
    </dgm:pt>
    <dgm:pt modelId="{C7A8C939-3FEB-4BF3-A9C3-F9681E16AF63}" type="pres">
      <dgm:prSet presAssocID="{14F07686-2273-4F0D-82B2-1FB5DFF5F8CE}"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4" presStyleCnt="15"/>
      <dgm:spPr/>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4" presStyleCnt="15" custScaleY="126102" custLinFactX="-144751" custLinFactY="11187" custLinFactNeighborX="-200000" custLinFactNeighborY="100000">
        <dgm:presLayoutVars>
          <dgm:chPref val="3"/>
        </dgm:presLayoutVars>
      </dgm:prSet>
      <dgm:spPr/>
    </dgm:pt>
    <dgm:pt modelId="{52A7C1A4-17CD-4197-9A4C-5AFA0AFADADE}" type="pres">
      <dgm:prSet presAssocID="{5179F85F-DE43-4822-A90C-683C17F6008B}" presName="rootConnector" presStyleLbl="node2" presStyleIdx="14" presStyleCnt="15"/>
      <dgm:spPr/>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39" presStyleCnt="40"/>
      <dgm:spPr/>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39" presStyleCnt="40" custLinFactX="-147295" custLinFactY="23996" custLinFactNeighborX="-200000" custLinFactNeighborY="100000">
        <dgm:presLayoutVars>
          <dgm:chPref val="3"/>
        </dgm:presLayoutVars>
      </dgm:prSet>
      <dgm:spPr/>
    </dgm:pt>
    <dgm:pt modelId="{681DE028-2CEE-40BF-9BD3-87DF5DC58D95}" type="pres">
      <dgm:prSet presAssocID="{7ABE3591-2B63-4D7F-BD10-2B7A0B5ABD45}" presName="rootConnector" presStyleLbl="node3" presStyleIdx="39" presStyleCnt="40"/>
      <dgm:spPr/>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CFAE4A00-85F5-4625-913C-41000B84BE23}" type="presOf" srcId="{CD9EA462-14D9-4A40-8E71-D6902D0C8E01}" destId="{60F2AE15-66C6-4706-B0F6-DD4ECD226639}"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3E799301-0467-442B-B9DC-28B1F9355517}" srcId="{BD59E142-9A65-40F6-8AE7-2893F5EEABD6}" destId="{14F07686-2273-4F0D-82B2-1FB5DFF5F8CE}" srcOrd="2" destOrd="0" parTransId="{98492377-EEC5-4C80-B149-8893B3F02146}" sibTransId="{519FB9E6-F5D9-4D05-AF02-480E3EA55872}"/>
    <dgm:cxn modelId="{9D0FAC01-AECD-4B32-8F73-AFAA5422CBDE}" type="presOf" srcId="{948EAC3D-F192-4735-B7F5-55E58C40A8F0}" destId="{8D008807-5658-44D3-B4C7-95E413DDB879}" srcOrd="0" destOrd="0" presId="urn:microsoft.com/office/officeart/2005/8/layout/orgChart1"/>
    <dgm:cxn modelId="{5E290A04-BA92-40F5-B0CB-AF250BB82EF2}" type="presOf" srcId="{FE9D5C5D-C621-45F0-B174-26755932886E}" destId="{7FD23745-F443-4550-84F2-646FA1938ADF}" srcOrd="0"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7A7FB904-DD3E-40D0-B81C-6B2263925F46}" type="presOf" srcId="{5D1E6565-5DE5-4245-8255-67031EF7027D}" destId="{6EA668AB-FF95-4A77-8F82-A22C71C541DD}" srcOrd="0" destOrd="0" presId="urn:microsoft.com/office/officeart/2005/8/layout/orgChart1"/>
    <dgm:cxn modelId="{B736E604-B4D1-4580-9593-0B68FD403158}" type="presOf" srcId="{5179F85F-DE43-4822-A90C-683C17F6008B}" destId="{9A984889-8014-49CB-B72F-0965A7E3EEB5}"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25F29105-045C-4328-B827-11AE4EA6EF91}" type="presOf" srcId="{072486BC-902D-415D-9CA4-146712FAB772}" destId="{36BB599F-27D7-49B2-868F-5B2620EE369F}" srcOrd="0" destOrd="0" presId="urn:microsoft.com/office/officeart/2005/8/layout/orgChart1"/>
    <dgm:cxn modelId="{7B0EDC08-CDB6-4926-81E0-28788927E2DA}" type="presOf" srcId="{F6DA120E-F3F7-4977-86C4-F386338C4090}" destId="{49C501A6-8124-4975-8450-F0DD40A91CDB}"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592C0E0A-BE7D-41A4-B3EE-FDDBCD2B6975}" srcId="{35A7482F-3314-4DE6-9793-27D7375FB32F}" destId="{B9837070-33DB-47C1-8C06-17B9BF8A0904}" srcOrd="9" destOrd="0" parTransId="{28AF2CCA-01C2-49E4-AB1A-8534B511C3F8}" sibTransId="{EC9FD931-D943-49EC-8BAB-A7150C3362AD}"/>
    <dgm:cxn modelId="{E4432B0A-6A34-41ED-B3BB-894249ECF19F}" type="presOf" srcId="{ECF9883F-810F-4136-987D-AADFA4E4B08F}" destId="{0AE85D25-0C31-4E93-BE80-33334841A81E}" srcOrd="0" destOrd="0" presId="urn:microsoft.com/office/officeart/2005/8/layout/orgChart1"/>
    <dgm:cxn modelId="{1311800A-F83C-4100-B674-6430F547AFE5}" type="presOf" srcId="{3AE79FF5-158A-4916-AAA2-FF9EE0233831}" destId="{7849CE24-EABC-40BF-9EE2-43E1B5A01E69}" srcOrd="1"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ABBFB80A-03B1-40B9-B98F-91F60A400509}" type="presOf" srcId="{1B720AC6-DE7A-4B0B-96A3-F561947CC982}" destId="{2FA734A3-0017-4A59-ABE6-92A571AEEDA7}"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30A29A0D-7B7A-41D9-9CE8-5AE9FBC481FC}" type="presOf" srcId="{072486BC-902D-415D-9CA4-146712FAB772}" destId="{DFAD407A-FDC2-47D8-B458-9EC7B2E5739F}"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2486E80E-2A6E-4996-8E4F-77220BB52F29}" type="presOf" srcId="{12EB78C6-2340-4D7A-AE4C-AD5C7728A005}" destId="{D7CDF163-2E6A-4C95-9DFD-6F7F88BDE403}"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F5576313-9AD1-462D-8107-D38E5D06BEC3}" type="presOf" srcId="{BEAC525D-1A12-418D-A9BB-688835FF30DE}" destId="{C433A16B-6215-4363-8EB2-8720E81B847B}" srcOrd="0" destOrd="0" presId="urn:microsoft.com/office/officeart/2005/8/layout/orgChart1"/>
    <dgm:cxn modelId="{1588E715-5BB8-428D-BB9B-473C60EDC66B}" type="presOf" srcId="{AD2DCAD0-3A8A-440B-848E-B85F01A3C19F}" destId="{4F6E19F0-656E-46CE-813A-B754BFAEA354}" srcOrd="0" destOrd="0" presId="urn:microsoft.com/office/officeart/2005/8/layout/orgChart1"/>
    <dgm:cxn modelId="{D1BE7619-3231-4CB7-83B3-58A6B9739193}" type="presOf" srcId="{EAAF9E13-F8AA-4A97-B0FF-AE9EED3AE971}" destId="{AAA1EEC1-8D08-46DC-865B-0597A459E1D7}" srcOrd="0"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1FAFEF19-7688-4350-8499-ACB8A97DB9EA}" type="presOf" srcId="{A250657B-44FE-4CBD-87FC-1488460029D7}" destId="{B7BC6221-E8B7-4A2B-B39E-260E766336F1}" srcOrd="0"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093F7220-3475-43E7-8C36-F546194B2FF0}" type="presOf" srcId="{25ACC784-7492-4615-9F10-E3E8734B5BCD}" destId="{5F0C4DA7-6630-457B-8FF5-26E6907D39AE}" srcOrd="1" destOrd="0" presId="urn:microsoft.com/office/officeart/2005/8/layout/orgChart1"/>
    <dgm:cxn modelId="{E1F1C024-CB15-4594-9EF2-F46580836B2D}" type="presOf" srcId="{481E2904-B69E-4037-9E7C-EA80AB590F1D}" destId="{D171CD3D-8223-4B54-A2BB-A9A3C94C057F}"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6FD85826-E0F7-424E-8394-AA78A3FA84AE}" type="presOf" srcId="{9E58E94D-AB61-4089-AA70-4DF797A823B2}" destId="{F6FFB2EC-EB96-4960-8326-CF0C574B0282}" srcOrd="1"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A40A8F2D-9AF4-4C68-A648-4CB425E13D17}" type="presOf" srcId="{B3F5EC02-22E3-43A4-8EDB-2113ECA0CAE9}" destId="{B9FE95DD-90DE-42C6-8BF5-B6FEDCD7184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BB38CA35-893B-4CE0-B1E7-D9A57BEC9D36}" srcId="{A3B53B6A-2518-4578-A5F3-1CF9D80A9935}" destId="{E7613C0F-180C-4C00-AF9A-ECCB39B34A64}" srcOrd="1" destOrd="0" parTransId="{DE7351F4-9F6F-4B59-9CF5-F1C1D185CB5B}" sibTransId="{A213383A-A039-412B-9B30-6A467C636296}"/>
    <dgm:cxn modelId="{A7BB1E36-E701-4AD7-BA41-A153CE3AE772}" type="presOf" srcId="{E38CB669-A84E-4349-850F-1EDE328E0072}" destId="{2DD931F7-77D9-4177-BA8B-775C0BB589C9}" srcOrd="0" destOrd="0" presId="urn:microsoft.com/office/officeart/2005/8/layout/orgChart1"/>
    <dgm:cxn modelId="{D4B72C38-204F-4AD0-B7CA-584A5253ECAB}" type="presOf" srcId="{58984C8C-8D29-4688-BC34-00328237EC80}" destId="{78CAD716-CEA1-427E-878B-5168F95E49C3}"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99ACE03C-9660-443D-A67F-DAB3BBF9CBA8}" type="presOf" srcId="{FDC5439C-9706-421C-BC35-586626046664}" destId="{2AF9BD27-7978-46B5-95A2-05FBC03CE951}" srcOrd="0"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EE355E3D-91A6-4612-8857-AD7622C8223D}" type="presOf" srcId="{BE261FEE-A688-41AC-B496-8DC8714E0F6C}" destId="{C242C913-ADAF-4AD8-B75F-6FA0BC6C4C05}" srcOrd="0"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38365240-5722-4BF9-B11C-8A488FB455D4}" type="presOf" srcId="{35A7482F-3314-4DE6-9793-27D7375FB32F}" destId="{C85C016B-2684-4614-884B-57BB84303AEF}"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B08D2E5B-617B-4007-878B-39E1C601794D}" type="presOf" srcId="{D1414F11-58F4-4E0B-849E-7B665FD95B15}" destId="{59794ED5-B924-4433-BE38-2DC76F967DCF}" srcOrd="1" destOrd="0" presId="urn:microsoft.com/office/officeart/2005/8/layout/orgChart1"/>
    <dgm:cxn modelId="{9788AE5C-221C-4AFD-93B8-CF8822046034}" type="presOf" srcId="{B5702548-F0E1-4400-AAA6-4F9E7BCD38EF}" destId="{F7C951AE-2D62-4301-81EC-B87EA0AB5397}"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81951D60-E8ED-45FB-9A4E-F60CE51470FE}" srcId="{76A60DFA-2896-402A-B574-C9BB465E978D}" destId="{96F3C102-A4D7-4D9B-9EB6-E0670915F7EB}" srcOrd="0" destOrd="0" parTransId="{D2285E3E-F1CE-4629-94E6-93A7EDFAE8EB}" sibTransId="{947AE0CF-7218-4011-B4EA-F9E570362735}"/>
    <dgm:cxn modelId="{F4064360-C92C-4B7F-8E78-0564CF2DAB6A}" type="presOf" srcId="{6A139463-7CE4-4549-9721-B1906EDB2873}" destId="{B939033C-E383-4FB0-A159-2D77D057D6A4}"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2F19D860-AD57-4EAA-B4E8-334837F907F1}" srcId="{FF4F5470-B763-4EDB-B187-8D335F13A1EF}" destId="{3E49AAE6-1193-4C98-BBD5-8F0C88CBCD63}" srcOrd="1" destOrd="0" parTransId="{51B1396D-41AC-4D30-8EDC-8AE968DB98A6}" sibTransId="{C9CFE2A1-AD64-4D2C-BB0C-5F991AFBBFC1}"/>
    <dgm:cxn modelId="{E96C6961-D654-48E0-BEFD-A3AD007552D4}" type="presOf" srcId="{B9837070-33DB-47C1-8C06-17B9BF8A0904}" destId="{0FB8E214-76AE-41B8-A719-F24CA5B8E42E}" srcOrd="1"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60A2C061-CA30-4A21-815D-A3A6A5913E5E}" type="presOf" srcId="{9C322E09-275C-483D-A525-7857A4D7FAA8}" destId="{242B4D59-FF77-4167-97F6-FF89FFEC2AB2}" srcOrd="0"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481AA562-4EC6-4A22-9D66-2458B716A72A}" type="presOf" srcId="{E145CA08-598D-4133-A768-4037BD8A6C3A}" destId="{36CB0421-8EF0-4139-A2A1-F402415963B0}" srcOrd="1"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A579E667-034D-42BA-ADB8-6EBCD9D7DBF8}" srcId="{C6448B50-F0EF-4B66-9F18-5022EAECDCDD}" destId="{B7A8A74F-4634-491A-A4C4-F98F298E2FBF}" srcOrd="3" destOrd="0" parTransId="{A2F6FB3E-939D-4E20-BD4F-CC0ACEABE87F}" sibTransId="{CABD0B19-EFD2-4CB6-90BF-4A6236215791}"/>
    <dgm:cxn modelId="{A6CCE647-ACB5-4F97-88A9-4210EA09E054}" type="presOf" srcId="{1E803BDC-A421-4DC1-AF60-ED81BA54AD5C}" destId="{9AB3A0C6-7FDC-4DDF-AFB6-30EC21EE163A}" srcOrd="0" destOrd="0" presId="urn:microsoft.com/office/officeart/2005/8/layout/orgChart1"/>
    <dgm:cxn modelId="{16DFE847-E657-4F3D-A4D3-E9D21FD28472}" srcId="{35A7482F-3314-4DE6-9793-27D7375FB32F}" destId="{BD59E142-9A65-40F6-8AE7-2893F5EEABD6}" srcOrd="13" destOrd="0" parTransId="{654C95D9-A31D-48C7-9A7D-57E71D545F04}" sibTransId="{6862D234-DCD8-4E6F-A548-2ED5575DEA29}"/>
    <dgm:cxn modelId="{BB424748-7452-45AC-ABE1-C6C93196AF6E}" srcId="{35A7482F-3314-4DE6-9793-27D7375FB32F}" destId="{E7AC955D-9946-4853-9724-3043010E2D39}" srcOrd="11" destOrd="0" parTransId="{718FC8AD-7D31-4C6D-A716-5E3722711CFA}" sibTransId="{730F289E-BFD5-478F-83FC-FCC7EAA7797C}"/>
    <dgm:cxn modelId="{768AD549-CFCA-4AEC-90FB-57E192F1E2EF}" srcId="{35A7482F-3314-4DE6-9793-27D7375FB32F}" destId="{058E6542-65BF-4218-BA42-AE6E6E33327D}" srcOrd="8" destOrd="0" parTransId="{52F170A2-0027-4A72-990B-D6C3B4D36D42}" sibTransId="{4EF155D9-019A-47CB-A88C-F5F27069BAB3}"/>
    <dgm:cxn modelId="{058A3B4A-F74B-4DAA-B3CA-1EE29971D798}" type="presOf" srcId="{9E58E94D-AB61-4089-AA70-4DF797A823B2}" destId="{5083AC3D-7193-439D-94DF-99ECD8CD39D7}"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4AD4CA6A-E3C7-4A2F-ABD0-FB5D266FFEE7}" type="presOf" srcId="{0C21F10F-D171-457D-BF1F-99FB0E6AB4D3}" destId="{BBFBAACE-0A51-4E1B-9C44-A7E259CE892B}"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2CB0994B-DAE1-4368-B26A-CBEFCE6AFA88}" srcId="{35A7482F-3314-4DE6-9793-27D7375FB32F}" destId="{BF24B314-4BAE-4104-9DB9-41A1D8C4034B}" srcOrd="3" destOrd="0" parTransId="{7EC749EB-6E6C-4422-A7A2-6F0B99CAF107}" sibTransId="{3D6FED11-FE9C-483E-A489-9708B1EDB17E}"/>
    <dgm:cxn modelId="{37CFD34B-7821-49A8-8115-F93CE0FD6AC1}" type="presOf" srcId="{7E132308-3D0F-46FB-A848-EE3A73C0F58E}" destId="{69B7F5A7-ED1A-40D0-A640-248EB937577D}" srcOrd="0" destOrd="0" presId="urn:microsoft.com/office/officeart/2005/8/layout/orgChart1"/>
    <dgm:cxn modelId="{4B045D4C-8259-49C8-835B-317C88935076}" type="presOf" srcId="{B5702548-F0E1-4400-AAA6-4F9E7BCD38EF}" destId="{7D5C63B7-7DA2-46E9-BF92-3A1268247BDB}" srcOrd="1" destOrd="0" presId="urn:microsoft.com/office/officeart/2005/8/layout/orgChart1"/>
    <dgm:cxn modelId="{FB2E4A4C-E5D1-4AAE-A48C-ED3990705D48}" type="presOf" srcId="{7E538BA2-F1A4-4BE5-A87D-E1C60EF149D3}" destId="{EFC70DB2-C5F1-4513-8CAB-004034D96A68}"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A64BFF6C-0CCA-49D0-AA9A-3F4F1D65513F}" srcId="{51C258B5-32F1-4C1F-A0E2-CE27AC11F1A5}" destId="{35A7482F-3314-4DE6-9793-27D7375FB32F}" srcOrd="0" destOrd="0" parTransId="{B2C9D9B0-FC4B-4FDA-AF55-69B43A76993A}" sibTransId="{8909E35E-A34B-404F-AFCA-6A5EDAB70880}"/>
    <dgm:cxn modelId="{95F3DE4D-C743-4722-BA74-8838EB10F8FC}" srcId="{C6448B50-F0EF-4B66-9F18-5022EAECDCDD}" destId="{E145CA08-598D-4133-A768-4037BD8A6C3A}" srcOrd="5" destOrd="0" parTransId="{6816C995-6906-454D-B3C1-2733C29F09FC}" sibTransId="{0BF80091-CD65-4A0D-BA9E-515769B21F7E}"/>
    <dgm:cxn modelId="{4533014E-ADD7-4291-9B21-B85D1A1DCDF9}" srcId="{5179F85F-DE43-4822-A90C-683C17F6008B}" destId="{7ABE3591-2B63-4D7F-BD10-2B7A0B5ABD45}" srcOrd="0" destOrd="0" parTransId="{EAAF9E13-F8AA-4A97-B0FF-AE9EED3AE971}" sibTransId="{278F7B1A-219B-4953-AF4A-10907E9D1E1B}"/>
    <dgm:cxn modelId="{CDEB266E-DFC6-4B81-A4C3-17DE9F4533F0}" type="presOf" srcId="{5D3B9A71-D1DC-48D1-86AA-5093D62E8CF8}" destId="{EEA53A4F-4C82-4EF4-B85B-103BD69F451D}"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7F707770-5A4A-4613-8CAC-212B53243949}" srcId="{35A7482F-3314-4DE6-9793-27D7375FB32F}" destId="{FDD14DF5-D77B-403C-B539-36773D6627B9}" srcOrd="10" destOrd="0" parTransId="{3B059951-34E0-45EA-8541-8729B3D4BCD9}" sibTransId="{0177B056-D30A-4600-AE3C-52456CE944C9}"/>
    <dgm:cxn modelId="{4F789A70-993F-4B85-ADA4-9C17F10E461B}" type="presOf" srcId="{732884C5-EDCB-4D7A-9C7C-2185BF033B50}" destId="{3F4B48B2-6564-4AFF-8DA3-EC798902A1C5}"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38DCAF72-9789-4D9D-9E2C-76BED8D74F87}" type="presOf" srcId="{76669FFC-5BD8-4AC9-9E73-D2FBBF748EA4}" destId="{CB4C1116-0FE2-44A9-B310-71C2695A8D23}" srcOrd="0" destOrd="0" presId="urn:microsoft.com/office/officeart/2005/8/layout/orgChart1"/>
    <dgm:cxn modelId="{0E010453-DE84-4207-992A-FF99B4985D0C}" type="presOf" srcId="{DE7351F4-9F6F-4B59-9CF5-F1C1D185CB5B}" destId="{5539A4D5-6C93-4C37-B6E0-04DCEFCF97F7}" srcOrd="0" destOrd="0" presId="urn:microsoft.com/office/officeart/2005/8/layout/orgChart1"/>
    <dgm:cxn modelId="{FC5F3653-7B5B-4799-A3C8-A99291D838FE}" type="presOf" srcId="{6816C995-6906-454D-B3C1-2733C29F09FC}" destId="{D5171040-73AC-436E-B491-95FA06653CB5}" srcOrd="0" destOrd="0" presId="urn:microsoft.com/office/officeart/2005/8/layout/orgChart1"/>
    <dgm:cxn modelId="{968D6973-E838-4662-AF19-F441D58E70A3}" srcId="{35A7482F-3314-4DE6-9793-27D7375FB32F}" destId="{76A60DFA-2896-402A-B574-C9BB465E978D}" srcOrd="12" destOrd="0" parTransId="{E6F3EF36-3602-4B91-AB62-8B0843071348}" sibTransId="{A34B26A4-9022-432C-99E9-0ED04FE909C1}"/>
    <dgm:cxn modelId="{207A9A73-7147-4EB0-9472-08982BF6CB08}" type="presOf" srcId="{3E49AAE6-1193-4C98-BBD5-8F0C88CBCD63}" destId="{3EB26D6B-3FDE-414C-A10C-6D1C38177816}" srcOrd="1"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6CF2FB76-A33F-4FDF-B11B-75F8C77BF5E2}" type="presOf" srcId="{C6448B50-F0EF-4B66-9F18-5022EAECDCDD}" destId="{D8175819-5C6F-4FC1-A27D-495310045412}" srcOrd="1"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17A73959-2FC7-4C7D-8016-B975115443B8}" srcId="{0014B380-09CB-41ED-9375-9C812778C0FC}" destId="{072486BC-902D-415D-9CA4-146712FAB772}" srcOrd="2" destOrd="0" parTransId="{9AF3AE90-6F49-477F-AE58-F3B4E15CD506}" sibTransId="{97AAA60A-D4AD-47D3-A760-14B384F38651}"/>
    <dgm:cxn modelId="{036B6559-DCC7-4622-A8A4-3C33434B0776}" srcId="{5D1E6565-5DE5-4245-8255-67031EF7027D}" destId="{25ACC784-7492-4615-9F10-E3E8734B5BCD}" srcOrd="4" destOrd="0" parTransId="{CCA6CA9D-922F-4776-9DBB-41DD3A82619E}" sibTransId="{E3B226B5-2C6D-4E2C-91CF-3693B134C4AD}"/>
    <dgm:cxn modelId="{14FACC5A-F348-476B-B269-5A49012A62F1}" srcId="{35A7482F-3314-4DE6-9793-27D7375FB32F}" destId="{C6448B50-F0EF-4B66-9F18-5022EAECDCDD}" srcOrd="1" destOrd="0" parTransId="{687E251B-75DC-421E-9BF9-5433EF44A705}" sibTransId="{850306FD-3363-4091-82D3-D4215E01D43C}"/>
    <dgm:cxn modelId="{21D6FD7B-9C49-4E5C-A188-812F079A2536}" type="presOf" srcId="{7E538BA2-F1A4-4BE5-A87D-E1C60EF149D3}" destId="{DC6F6720-DAFD-4733-AFBA-8DC451701228}" srcOrd="1" destOrd="0" presId="urn:microsoft.com/office/officeart/2005/8/layout/orgChart1"/>
    <dgm:cxn modelId="{B9CEEA7C-9F1A-474E-8EC6-593E82DCF1AB}" type="presOf" srcId="{FE8351AD-4D78-40F3-B004-503611050A49}" destId="{85A755C8-7BC0-4D34-9819-896EFEE3C39C}" srcOrd="0"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7E1EAE7F-4D0F-47CE-880C-2B68090155DA}" type="presOf" srcId="{E7613C0F-180C-4C00-AF9A-ECCB39B34A64}" destId="{9D390C1C-CB61-47BC-99C1-06FB3578C5DA}"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A38F1781-D9ED-4B4B-8F02-55D3276F5F55}" srcId="{A3B53B6A-2518-4578-A5F3-1CF9D80A9935}" destId="{D1414F11-58F4-4E0B-849E-7B665FD95B15}" srcOrd="2" destOrd="0" parTransId="{7F2D8F0A-D136-42BC-9EE0-359FFAA0B08A}" sibTransId="{1D102D1A-28DE-49BD-AA4D-410DA56E5660}"/>
    <dgm:cxn modelId="{49E94481-239A-4497-B30A-DD744E14E2E2}" type="presOf" srcId="{1CB2A2EF-2636-4D0B-B8B0-7B211CAEF9A9}" destId="{94B13D90-0EB9-440E-A8F7-334211523AA6}" srcOrd="1"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D7113C83-45FB-4DA8-81AE-BD9776EA97DD}" type="presOf" srcId="{04A82F50-F157-4D73-87B2-51AEA6C772CF}" destId="{789BA33C-8FCB-4CBA-8AB6-679536C90B53}"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1F78AF89-9441-4E7C-81C5-092031FF9100}" srcId="{35A7482F-3314-4DE6-9793-27D7375FB32F}" destId="{654E4FF8-C9D3-4290-9FDB-A56E28C796F9}" srcOrd="4" destOrd="0" parTransId="{1E803BDC-A421-4DC1-AF60-ED81BA54AD5C}" sibTransId="{0A72DD1E-4237-4FF4-AE4B-62469857926D}"/>
    <dgm:cxn modelId="{6524D289-06EB-4708-8389-693E062C2C71}" type="presOf" srcId="{A2F6FB3E-939D-4E20-BD4F-CC0ACEABE87F}" destId="{3F86A63D-79FA-443F-B7E8-F1D61F3B6D2A}" srcOrd="0" destOrd="0" presId="urn:microsoft.com/office/officeart/2005/8/layout/orgChart1"/>
    <dgm:cxn modelId="{EDE5138B-E71F-443C-A6A8-157FA7A6A16A}" type="presOf" srcId="{14F07686-2273-4F0D-82B2-1FB5DFF5F8CE}" destId="{7240DC34-3719-4CB7-9E6C-D3B5E5423766}" srcOrd="0"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03FF2991-8029-4B01-86A6-0DD24B2F0DCF}" type="presOf" srcId="{62D44199-D7E4-4930-B4CA-6F879F23EC57}" destId="{A02B4B58-DA53-45C0-9A52-22528787F279}"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90D15394-4375-450E-80D9-94EC5786ED3C}" srcId="{F7F350EF-CFD3-4100-A0A5-E157296E7073}" destId="{62D44199-D7E4-4930-B4CA-6F879F23EC57}" srcOrd="0" destOrd="0" parTransId="{AD2DCAD0-3A8A-440B-848E-B85F01A3C19F}" sibTransId="{82F51B1D-D0D9-437C-9B57-01B709E8B2A0}"/>
    <dgm:cxn modelId="{48A2BF94-E449-49D9-A1D4-08BED0F70B50}" type="presOf" srcId="{3B059951-34E0-45EA-8541-8729B3D4BCD9}" destId="{9A3EC421-5C56-4666-B77D-2A6C78CA8842}"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3BB25797-4A6D-4DA7-9E03-6E2B98C3B689}" type="presOf" srcId="{055DB922-1732-4D71-9B33-CC5BCE9D4EE6}" destId="{E11FA369-A24B-4D8D-B2F4-4EBF0B32C420}"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BA0E1C9A-8F98-45AB-B697-D1A3FCBBB36B}" type="presOf" srcId="{BCD0687E-474A-473A-9E3D-9D228084BF16}" destId="{3E12D03D-7B95-473E-82F5-7A992A234328}" srcOrd="1"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D4C5119D-44F1-4997-9767-BB4AA07A6F82}" type="presOf" srcId="{ECE15C65-F1F7-44B7-98FB-C6F8D7666452}" destId="{097DAACB-FE43-462F-B2FC-7822CBC97016}"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CBC3A59E-D295-40AF-8075-8CADCF0970C9}" type="presOf" srcId="{79C101EA-737C-4022-BC01-39661D28F01A}" destId="{264FA0F7-535A-4FA5-9884-B1D68A8B82D9}"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44807BA0-28BE-4250-A571-D4301586E792}" type="presOf" srcId="{9AF3AE90-6F49-477F-AE58-F3B4E15CD506}" destId="{D7252607-4434-4BF5-8E7D-ED22AA1F45B9}" srcOrd="0" destOrd="0" presId="urn:microsoft.com/office/officeart/2005/8/layout/orgChart1"/>
    <dgm:cxn modelId="{9F24E1A0-FA2C-4229-A9FC-B7369A8396A5}" type="presOf" srcId="{7ABE3591-2B63-4D7F-BD10-2B7A0B5ABD45}" destId="{F77D98B3-71D9-425B-BF3D-B61862B628E7}" srcOrd="0" destOrd="0" presId="urn:microsoft.com/office/officeart/2005/8/layout/orgChart1"/>
    <dgm:cxn modelId="{046EEDA0-A9B8-4531-BC69-D4FDCA58E6F2}" type="presOf" srcId="{CE48F937-C250-4580-8432-F3C64FBCC1A3}" destId="{7905D733-D739-4D07-A478-CE13FF48BA8D}" srcOrd="1"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EB78AAA3-0251-41E7-9AF2-B19571C55172}" type="presOf" srcId="{00A68B6F-03A5-4E3C-8F18-AA5FC8CAA003}" destId="{66D24969-BD0B-463F-86C5-611161793AF6}" srcOrd="0"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5DC2FEA6-8D9F-49D2-8E26-33876F00FCDA}" type="presOf" srcId="{14F07686-2273-4F0D-82B2-1FB5DFF5F8CE}" destId="{FD693FBD-E772-4CF2-8E05-ED25E37A72A0}" srcOrd="1"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D80C89A7-6D07-4364-9572-036334C91A07}" type="presOf" srcId="{E7AC955D-9946-4853-9724-3043010E2D39}" destId="{059A87A2-A256-45C1-A351-BEFD57B51E6D}"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7EBCDDA7-5657-4811-9DD4-2242E67F9D93}" srcId="{28DF5D88-CED1-4244-A2E4-44EBD5B26AC6}" destId="{3558D2A4-F978-4024-8C00-03E734AF33B2}" srcOrd="5" destOrd="0" parTransId="{23EFC030-9654-4937-8A60-B1D614D585BB}" sibTransId="{60D0A8FB-D912-4E51-9912-99C877457ADF}"/>
    <dgm:cxn modelId="{C2FD77AA-FFD9-47D6-AC8B-8069F2162911}" type="presOf" srcId="{C2E539DE-B200-4637-AA6D-C67CF97980FE}" destId="{98971EBE-3397-4FA3-B290-D349B5BA51FA}" srcOrd="0" destOrd="0" presId="urn:microsoft.com/office/officeart/2005/8/layout/orgChart1"/>
    <dgm:cxn modelId="{556B96AC-E7DD-47B3-976A-EDFCA0710A38}" srcId="{FF4F5470-B763-4EDB-B187-8D335F13A1EF}" destId="{B5702548-F0E1-4400-AAA6-4F9E7BCD38EF}" srcOrd="6" destOrd="0" parTransId="{481E2904-B69E-4037-9E7C-EA80AB590F1D}" sibTransId="{8D9890BC-6B9F-448A-BE4D-392103FB0F6F}"/>
    <dgm:cxn modelId="{AC67BDAC-C9FE-40E9-B8D2-57076F99DCA2}" type="presOf" srcId="{88415151-504E-489D-A08F-DE116BF75955}" destId="{56AC083C-4A86-4265-9C36-BA24F37CBA98}" srcOrd="0" destOrd="0" presId="urn:microsoft.com/office/officeart/2005/8/layout/orgChart1"/>
    <dgm:cxn modelId="{8AACFDAC-32D4-452C-86EE-C07F620E417F}" srcId="{5D1E6565-5DE5-4245-8255-67031EF7027D}" destId="{3AE79FF5-158A-4916-AAA2-FF9EE0233831}" srcOrd="3" destOrd="0" parTransId="{B294B495-292B-4FE9-A565-6C207498E509}" sibTransId="{341EBCD3-85EF-4C69-A156-14B34660671D}"/>
    <dgm:cxn modelId="{3A94C8AD-4C54-47B1-AD44-8DCE209943E6}" srcId="{F1A10389-1FF8-4D8A-AA16-F049E66B01DC}" destId="{3FDCB3A8-BFC7-4407-AF44-ABADC12A7DFC}" srcOrd="0" destOrd="0" parTransId="{B7901809-990E-437F-8FBC-2E8616F3F7C7}" sibTransId="{DFDB14BD-9113-454E-A7CC-998FF1FB45E9}"/>
    <dgm:cxn modelId="{F30A36AF-648F-4137-A289-364588EF2CA9}" type="presOf" srcId="{22413AE6-20FA-404E-BCD0-43BDA701BAC2}" destId="{EEC72829-2001-4892-8640-04779633E988}" srcOrd="0"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4EC5C3B2-F1DE-47D0-8D41-998CF382FE5E}" type="presOf" srcId="{5BA7BF15-FCC7-407A-9AFC-BE2D7BA67863}" destId="{0EC6C7A5-B332-4F71-B8BD-EE2BEDF47E6B}" srcOrd="1"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DBF41AB4-6EA7-44F4-B73E-A682C3E78D4A}" type="presOf" srcId="{0BBA9EA3-8CAE-4D21-897F-47D716E83F5A}" destId="{AF59ED0B-5D08-4290-8500-3F0F6612573D}" srcOrd="1" destOrd="0" presId="urn:microsoft.com/office/officeart/2005/8/layout/orgChart1"/>
    <dgm:cxn modelId="{78E33FB4-4045-4425-AE0D-522287B5CF72}" srcId="{BD59E142-9A65-40F6-8AE7-2893F5EEABD6}" destId="{7E538BA2-F1A4-4BE5-A87D-E1C60EF149D3}" srcOrd="1" destOrd="0" parTransId="{1B720AC6-DE7A-4B0B-96A3-F561947CC982}" sibTransId="{501F67B9-178A-4845-9D6F-887C8E17FFBE}"/>
    <dgm:cxn modelId="{FE6E06B6-A0E4-4C71-8AEB-AA9215A9E507}" type="presOf" srcId="{3AE79FF5-158A-4916-AAA2-FF9EE0233831}" destId="{E732A76B-CFC7-49CF-80ED-DEA0C1B96924}" srcOrd="0" destOrd="0" presId="urn:microsoft.com/office/officeart/2005/8/layout/orgChart1"/>
    <dgm:cxn modelId="{6F3B0DB6-B839-4016-B879-9DF0A8EAEFE2}" type="presOf" srcId="{00EAAF0E-EFB1-496D-8344-DDDC70D381CB}" destId="{33290D49-F3C9-4D4C-AEA1-D60B14225687}" srcOrd="1"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285FE7B7-2DE9-41BF-B707-3E22CFF6CDFE}" type="presOf" srcId="{00EAAF0E-EFB1-496D-8344-DDDC70D381CB}" destId="{07318503-6267-4EE5-ACD2-3F15BC3CC5AE}" srcOrd="0" destOrd="0" presId="urn:microsoft.com/office/officeart/2005/8/layout/orgChart1"/>
    <dgm:cxn modelId="{892CFCB7-385F-457D-A234-50960C33C7C3}" type="presOf" srcId="{99BFF597-7499-4991-B767-7C18D8E7C964}" destId="{A69D22FD-07AD-4E7B-8CED-11FE2870DE4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C626AFBB-A536-43C5-AFAC-E285F030EC68}" type="presOf" srcId="{E145CA08-598D-4133-A768-4037BD8A6C3A}" destId="{AA3EB362-BC51-414F-910A-676D75ABDDC6}"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74919ABD-AE72-4793-A422-00E3D14FB375}" type="presOf" srcId="{98492377-EEC5-4C80-B149-8893B3F02146}" destId="{66E647C3-DDCB-4FA4-A808-1DF8ABE4A4A8}" srcOrd="0"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4580CC6-9869-431C-A59C-5B9A89E99ACA}" type="presOf" srcId="{C2E539DE-B200-4637-AA6D-C67CF97980FE}" destId="{9BCAC6FC-F942-49BD-A5B1-E82BD210D92E}" srcOrd="1"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F41BA4CC-0DFE-4B3C-AF7C-E71F6653BEAC}" type="presOf" srcId="{A3B53B6A-2518-4578-A5F3-1CF9D80A9935}" destId="{C406E529-75E6-4268-9AB3-E3692924BA32}"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AFE5CACD-45BC-45D7-9852-7FDEB3EE4269}" srcId="{28DF5D88-CED1-4244-A2E4-44EBD5B26AC6}" destId="{9C322E09-275C-483D-A525-7857A4D7FAA8}" srcOrd="0" destOrd="0" parTransId="{04A82F50-F157-4D73-87B2-51AEA6C772CF}" sibTransId="{DCB7991D-4ADB-4706-AE44-CF7E4798BFAD}"/>
    <dgm:cxn modelId="{6BE46ECF-FC0D-43F7-85B0-13CB5CE839CA}" type="presOf" srcId="{BCD0687E-474A-473A-9E3D-9D228084BF16}" destId="{C8D0CE45-621B-4427-B80F-B79F83F77232}"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37E822D1-ACFC-4BE0-9215-16BA11CADBED}" type="presOf" srcId="{C7F5EC38-4C8E-4F36-BF16-1F7E9FCCD884}" destId="{F671C757-F80A-4CAF-BBA6-70D5E14E25B5}" srcOrd="0" destOrd="0" presId="urn:microsoft.com/office/officeart/2005/8/layout/orgChart1"/>
    <dgm:cxn modelId="{6F958ED1-EF0F-4EC3-B2C4-3BC14031E29B}" type="presOf" srcId="{7F2D8F0A-D136-42BC-9EE0-359FFAA0B08A}" destId="{379C0BFE-2F03-4BD0-BC52-14512F2B7973}"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9C48B7D2-9ACF-4A95-9AF7-445F70E80E11}" srcId="{FF4F5470-B763-4EDB-B187-8D335F13A1EF}" destId="{00EAAF0E-EFB1-496D-8344-DDDC70D381CB}" srcOrd="5" destOrd="0" parTransId="{FE8351AD-4D78-40F3-B004-503611050A49}" sibTransId="{A6423D8C-AE2F-49BB-B11D-E649FAE96096}"/>
    <dgm:cxn modelId="{092268D4-2C3F-45E7-B48E-2937E722C21C}" type="presOf" srcId="{084143BF-C64B-4222-845B-1298BBA65127}" destId="{1CF13177-4405-4E8D-AD3C-0DCF7FC0F15A}"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07E21BD6-F663-4DC3-A0CF-ECDEB76CD982}" type="presOf" srcId="{25ACC784-7492-4615-9F10-E3E8734B5BCD}" destId="{01CFBF45-2754-4E13-9C4F-F1DCDBEAE594}" srcOrd="0" destOrd="0" presId="urn:microsoft.com/office/officeart/2005/8/layout/orgChart1"/>
    <dgm:cxn modelId="{A3BFCCD9-E0D9-4E5E-A4BA-3A1502F87C85}" srcId="{35A7482F-3314-4DE6-9793-27D7375FB32F}" destId="{5179F85F-DE43-4822-A90C-683C17F6008B}" srcOrd="14" destOrd="0" parTransId="{3FB3B913-1D46-44A3-9EC9-6D60E203FC48}" sibTransId="{5EBE9491-8318-4E01-A193-E4359DBBB0C4}"/>
    <dgm:cxn modelId="{690097DC-C795-48DF-8059-85F80A27CA06}" srcId="{E7AC955D-9946-4853-9724-3043010E2D39}" destId="{A80B24BC-CA5D-432B-A5C2-6966D933B43C}" srcOrd="0" destOrd="0" parTransId="{BE261FEE-A688-41AC-B496-8DC8714E0F6C}" sibTransId="{DFE00E70-C225-4C46-8A8A-1DACEC1AE19E}"/>
    <dgm:cxn modelId="{605FE6DC-BCD5-4B72-9069-3743B73B1DA8}" type="presOf" srcId="{17281052-6329-4FFB-984C-172F9447106B}" destId="{0F4F442F-A245-4DF1-A992-372DA06F74F0}" srcOrd="0"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CD937EE1-F5ED-4838-8F5A-F1C4B0D115B3}" type="presOf" srcId="{F528BBD6-4DAF-4B75-8DE2-C41D6406D4D8}" destId="{19FBB450-9018-4E33-9C75-37128958454A}" srcOrd="0"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D7992BE5-43E8-490B-91DA-058D63644396}" type="presOf" srcId="{E7613C0F-180C-4C00-AF9A-ECCB39B34A64}" destId="{92BE5F40-DD56-4BF4-9DBB-3F296801A7B4}" srcOrd="0" destOrd="0" presId="urn:microsoft.com/office/officeart/2005/8/layout/orgChart1"/>
    <dgm:cxn modelId="{FD5CBEE5-831D-41D3-9EBA-B3E1D44867DB}" type="presOf" srcId="{FF4F5470-B763-4EDB-B187-8D335F13A1EF}" destId="{13D56108-F630-4E07-BE05-2ED81ED32A04}" srcOrd="0" destOrd="0" presId="urn:microsoft.com/office/officeart/2005/8/layout/orgChart1"/>
    <dgm:cxn modelId="{C7B48BE7-BD51-48E9-9A28-74FE0E24F76A}" srcId="{35A7482F-3314-4DE6-9793-27D7375FB32F}" destId="{5D1E6565-5DE5-4245-8255-67031EF7027D}" srcOrd="6" destOrd="0" parTransId="{D760414D-BDEC-4C25-9161-1B510ADEB639}" sibTransId="{ABDB1E9A-BA28-46BB-B774-1A5521516EDF}"/>
    <dgm:cxn modelId="{093A8DE7-473A-498F-A019-DD73CB131E50}" type="presOf" srcId="{C8F3EE10-A3C3-421A-AC94-8983B3D139CC}" destId="{65432DD3-6C52-48F2-B458-5182E616A1C5}" srcOrd="0" destOrd="0" presId="urn:microsoft.com/office/officeart/2005/8/layout/orgChart1"/>
    <dgm:cxn modelId="{705453E8-2B2B-477F-BBAF-5EBFB756E6FC}" type="presOf" srcId="{B294B495-292B-4FE9-A565-6C207498E509}" destId="{9C615513-E247-4E46-9FB6-9D9A97AD022D}" srcOrd="0"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8A214AEC-2FCD-494D-8246-8028F7EEA6FD}" type="presOf" srcId="{CCA6CA9D-922F-4776-9DBB-41DD3A82619E}" destId="{67007C2F-F547-496A-BB96-8DCE565B7FB4}"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3B6653F5-04B1-46BF-A220-E66B699D21CE}" srcId="{35A7482F-3314-4DE6-9793-27D7375FB32F}" destId="{0014B380-09CB-41ED-9375-9C812778C0FC}" srcOrd="7" destOrd="0" parTransId="{79C101EA-737C-4022-BC01-39661D28F01A}" sibTransId="{0E061784-3B69-4F07-9570-01170BBE69A8}"/>
    <dgm:cxn modelId="{78255AF6-085D-4A9B-B7E6-394CD1D44CD7}" srcId="{5D1E6565-5DE5-4245-8255-67031EF7027D}" destId="{BCD0687E-474A-473A-9E3D-9D228084BF16}" srcOrd="2" destOrd="0" parTransId="{F528BBD6-4DAF-4B75-8DE2-C41D6406D4D8}" sibTransId="{AA1E7432-7FA6-47D8-803E-739D414DF8B0}"/>
    <dgm:cxn modelId="{46BCEAF6-EE30-4CBC-967B-267A4EE18ED2}" type="presOf" srcId="{3558D2A4-F978-4024-8C00-03E734AF33B2}" destId="{CB74B5CE-2FCC-43EA-A62C-6B1AC708D1E3}" srcOrd="0" destOrd="0" presId="urn:microsoft.com/office/officeart/2005/8/layout/orgChart1"/>
    <dgm:cxn modelId="{2552EDF6-50DB-491E-90DC-3AA3BAFFD817}" type="presOf" srcId="{D1414F11-58F4-4E0B-849E-7B665FD95B15}" destId="{11A1B42E-954A-4C4B-901A-1E49C9997AA5}" srcOrd="0"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C2A0AEFD-4F86-43C3-87A3-AB59656DB89A}" type="presOf" srcId="{875E9200-E6D5-4302-B1BE-48BB7C102504}" destId="{4582E4B1-354C-4793-9E9D-A2B4E82403A8}"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F4BE38FF-6BD5-4B6F-9DA6-91F77ED7C0EB}" srcId="{732884C5-EDCB-4D7A-9C7C-2185BF033B50}" destId="{948EAC3D-F192-4735-B7F5-55E58C40A8F0}" srcOrd="2" destOrd="0" parTransId="{17281052-6329-4FFB-984C-172F9447106B}" sibTransId="{2C36D4BE-E4F0-48D3-B084-0A35246EB9A4}"/>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577CA274-0B50-4A41-993D-1300B575A849}" type="presParOf" srcId="{894209CB-7AD0-4879-A6F8-3DFD2339E54B}" destId="{5539A4D5-6C93-4C37-B6E0-04DCEFCF97F7}" srcOrd="2" destOrd="0" presId="urn:microsoft.com/office/officeart/2005/8/layout/orgChart1"/>
    <dgm:cxn modelId="{1BFF94E1-E80D-462E-BD79-8FF5A110EEAB}" type="presParOf" srcId="{894209CB-7AD0-4879-A6F8-3DFD2339E54B}" destId="{0EB3485E-B16F-42CC-8836-99CBF7A2E3E6}" srcOrd="3" destOrd="0" presId="urn:microsoft.com/office/officeart/2005/8/layout/orgChart1"/>
    <dgm:cxn modelId="{101F0C5A-C962-436B-BB8C-8F5AB56E455B}" type="presParOf" srcId="{0EB3485E-B16F-42CC-8836-99CBF7A2E3E6}" destId="{8EEE66BB-2B7B-4033-9ACA-A18BEE46E055}" srcOrd="0" destOrd="0" presId="urn:microsoft.com/office/officeart/2005/8/layout/orgChart1"/>
    <dgm:cxn modelId="{E00270C4-1834-4313-A351-C92331E58C18}" type="presParOf" srcId="{8EEE66BB-2B7B-4033-9ACA-A18BEE46E055}" destId="{92BE5F40-DD56-4BF4-9DBB-3F296801A7B4}" srcOrd="0" destOrd="0" presId="urn:microsoft.com/office/officeart/2005/8/layout/orgChart1"/>
    <dgm:cxn modelId="{4AEA0A06-9E01-4826-BFAB-6914574B7675}" type="presParOf" srcId="{8EEE66BB-2B7B-4033-9ACA-A18BEE46E055}" destId="{9D390C1C-CB61-47BC-99C1-06FB3578C5DA}" srcOrd="1" destOrd="0" presId="urn:microsoft.com/office/officeart/2005/8/layout/orgChart1"/>
    <dgm:cxn modelId="{324442BA-EDAC-4EBA-B7FF-176A37362DE3}" type="presParOf" srcId="{0EB3485E-B16F-42CC-8836-99CBF7A2E3E6}" destId="{572FA7FD-A245-4594-893E-DE02A91AE853}" srcOrd="1" destOrd="0" presId="urn:microsoft.com/office/officeart/2005/8/layout/orgChart1"/>
    <dgm:cxn modelId="{32773B72-F3F6-44F8-8366-E8D2F744E426}" type="presParOf" srcId="{0EB3485E-B16F-42CC-8836-99CBF7A2E3E6}" destId="{A0CD5323-B5DE-4027-8E7A-C987E30A6639}" srcOrd="2" destOrd="0" presId="urn:microsoft.com/office/officeart/2005/8/layout/orgChart1"/>
    <dgm:cxn modelId="{241A05BF-C10E-4F81-B635-8A5A1689A03D}" type="presParOf" srcId="{894209CB-7AD0-4879-A6F8-3DFD2339E54B}" destId="{379C0BFE-2F03-4BD0-BC52-14512F2B7973}" srcOrd="4" destOrd="0" presId="urn:microsoft.com/office/officeart/2005/8/layout/orgChart1"/>
    <dgm:cxn modelId="{81480434-E1E7-4A22-9805-294C8AF693D6}" type="presParOf" srcId="{894209CB-7AD0-4879-A6F8-3DFD2339E54B}" destId="{2F6C79D2-2568-4113-8B8F-D762C438694E}" srcOrd="5" destOrd="0" presId="urn:microsoft.com/office/officeart/2005/8/layout/orgChart1"/>
    <dgm:cxn modelId="{1F93103F-5D5F-4FBB-B2B8-57915F78FAB7}" type="presParOf" srcId="{2F6C79D2-2568-4113-8B8F-D762C438694E}" destId="{2165AB6B-C5E6-43E6-AB5B-FAAFB45C762D}" srcOrd="0" destOrd="0" presId="urn:microsoft.com/office/officeart/2005/8/layout/orgChart1"/>
    <dgm:cxn modelId="{BE692A44-BA89-46AA-8F54-459D02E0474B}" type="presParOf" srcId="{2165AB6B-C5E6-43E6-AB5B-FAAFB45C762D}" destId="{11A1B42E-954A-4C4B-901A-1E49C9997AA5}" srcOrd="0" destOrd="0" presId="urn:microsoft.com/office/officeart/2005/8/layout/orgChart1"/>
    <dgm:cxn modelId="{D5CCB8BA-7F57-4B3F-B415-22F770B6A4CD}" type="presParOf" srcId="{2165AB6B-C5E6-43E6-AB5B-FAAFB45C762D}" destId="{59794ED5-B924-4433-BE38-2DC76F967DCF}" srcOrd="1" destOrd="0" presId="urn:microsoft.com/office/officeart/2005/8/layout/orgChart1"/>
    <dgm:cxn modelId="{6D526F9A-F62B-421F-A6FB-57E6258DD76F}" type="presParOf" srcId="{2F6C79D2-2568-4113-8B8F-D762C438694E}" destId="{FB147E38-1DF4-49EE-8694-26F41FBD9A24}" srcOrd="1" destOrd="0" presId="urn:microsoft.com/office/officeart/2005/8/layout/orgChart1"/>
    <dgm:cxn modelId="{554FF176-AB44-4ECD-A73F-6DAC792C7888}" type="presParOf" srcId="{2F6C79D2-2568-4113-8B8F-D762C438694E}" destId="{10653478-1AEA-4E7F-B515-95C665C6005C}"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80610243-682C-4D1B-A69E-F550C8B08E20}" type="presParOf" srcId="{CF234FCB-9686-428D-A33C-36C9E052B5C5}" destId="{D5171040-73AC-436E-B491-95FA06653CB5}" srcOrd="10" destOrd="0" presId="urn:microsoft.com/office/officeart/2005/8/layout/orgChart1"/>
    <dgm:cxn modelId="{97D39CF8-C6FB-48E0-AD52-0C8C0803D18A}" type="presParOf" srcId="{CF234FCB-9686-428D-A33C-36C9E052B5C5}" destId="{411EAB5A-BF48-4EAE-A2DF-615C75AFD770}" srcOrd="11" destOrd="0" presId="urn:microsoft.com/office/officeart/2005/8/layout/orgChart1"/>
    <dgm:cxn modelId="{B8C3C20A-DDC8-46B1-B792-27824B0892AB}" type="presParOf" srcId="{411EAB5A-BF48-4EAE-A2DF-615C75AFD770}" destId="{A88AF3A7-2EA9-4ED1-946A-69D7E10BB4D5}" srcOrd="0" destOrd="0" presId="urn:microsoft.com/office/officeart/2005/8/layout/orgChart1"/>
    <dgm:cxn modelId="{F0285C67-B19A-44F0-916F-9A08CD3DDD2B}" type="presParOf" srcId="{A88AF3A7-2EA9-4ED1-946A-69D7E10BB4D5}" destId="{AA3EB362-BC51-414F-910A-676D75ABDDC6}" srcOrd="0" destOrd="0" presId="urn:microsoft.com/office/officeart/2005/8/layout/orgChart1"/>
    <dgm:cxn modelId="{2D6D5B77-9687-48CE-8E7D-C6F3056D6ABF}" type="presParOf" srcId="{A88AF3A7-2EA9-4ED1-946A-69D7E10BB4D5}" destId="{36CB0421-8EF0-4139-A2A1-F402415963B0}" srcOrd="1" destOrd="0" presId="urn:microsoft.com/office/officeart/2005/8/layout/orgChart1"/>
    <dgm:cxn modelId="{45C1B96B-1CC0-449D-862C-9C5673B8274C}" type="presParOf" srcId="{411EAB5A-BF48-4EAE-A2DF-615C75AFD770}" destId="{CCDB4594-856F-483C-942A-9AD3F6E11FFC}" srcOrd="1" destOrd="0" presId="urn:microsoft.com/office/officeart/2005/8/layout/orgChart1"/>
    <dgm:cxn modelId="{EB451793-A7F0-4695-93AE-843E11CB5AC1}" type="presParOf" srcId="{411EAB5A-BF48-4EAE-A2DF-615C75AFD770}" destId="{BACA95EC-3C9A-489D-BE39-B467872646C9}"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9461E976-877E-4F22-B1BF-F54C2D8E68C3}" type="presParOf" srcId="{9C768FDB-BAF2-46CF-A70A-F3946ACADBCA}" destId="{85A755C8-7BC0-4D34-9819-896EFEE3C39C}" srcOrd="10" destOrd="0" presId="urn:microsoft.com/office/officeart/2005/8/layout/orgChart1"/>
    <dgm:cxn modelId="{AA12C8B0-A357-4031-B7BC-BA13CB39F54A}" type="presParOf" srcId="{9C768FDB-BAF2-46CF-A70A-F3946ACADBCA}" destId="{5827F660-746E-44D0-B873-CE87D32D82A0}" srcOrd="11" destOrd="0" presId="urn:microsoft.com/office/officeart/2005/8/layout/orgChart1"/>
    <dgm:cxn modelId="{BE4003BD-4C45-4910-9573-AC142C855FB7}" type="presParOf" srcId="{5827F660-746E-44D0-B873-CE87D32D82A0}" destId="{37D53C15-5D55-4568-9FE2-A3DA80B65BB8}" srcOrd="0" destOrd="0" presId="urn:microsoft.com/office/officeart/2005/8/layout/orgChart1"/>
    <dgm:cxn modelId="{E216A691-8F12-486D-9B61-17BC6AE65A16}" type="presParOf" srcId="{37D53C15-5D55-4568-9FE2-A3DA80B65BB8}" destId="{07318503-6267-4EE5-ACD2-3F15BC3CC5AE}" srcOrd="0" destOrd="0" presId="urn:microsoft.com/office/officeart/2005/8/layout/orgChart1"/>
    <dgm:cxn modelId="{E99E3C67-1FD3-472A-B066-2455F0AA50F8}" type="presParOf" srcId="{37D53C15-5D55-4568-9FE2-A3DA80B65BB8}" destId="{33290D49-F3C9-4D4C-AEA1-D60B14225687}" srcOrd="1" destOrd="0" presId="urn:microsoft.com/office/officeart/2005/8/layout/orgChart1"/>
    <dgm:cxn modelId="{C517970F-05C1-4261-B651-F84D1320F7EE}" type="presParOf" srcId="{5827F660-746E-44D0-B873-CE87D32D82A0}" destId="{CAD25029-52B2-4FDF-9E33-7B5E3303D775}" srcOrd="1" destOrd="0" presId="urn:microsoft.com/office/officeart/2005/8/layout/orgChart1"/>
    <dgm:cxn modelId="{B23E4B31-F6A3-4C98-809C-6B2B6D08799C}" type="presParOf" srcId="{5827F660-746E-44D0-B873-CE87D32D82A0}" destId="{86E29B20-6C60-49BA-839B-CA8B65CC9244}" srcOrd="2" destOrd="0" presId="urn:microsoft.com/office/officeart/2005/8/layout/orgChart1"/>
    <dgm:cxn modelId="{23E7FA81-10A6-439E-AF55-C126C1809F59}" type="presParOf" srcId="{9C768FDB-BAF2-46CF-A70A-F3946ACADBCA}" destId="{D171CD3D-8223-4B54-A2BB-A9A3C94C057F}" srcOrd="12" destOrd="0" presId="urn:microsoft.com/office/officeart/2005/8/layout/orgChart1"/>
    <dgm:cxn modelId="{83F40CD9-B4FF-41C6-8668-F86B60901C34}" type="presParOf" srcId="{9C768FDB-BAF2-46CF-A70A-F3946ACADBCA}" destId="{F4CE380B-CFCD-46C6-925E-4855E583E9A5}" srcOrd="13" destOrd="0" presId="urn:microsoft.com/office/officeart/2005/8/layout/orgChart1"/>
    <dgm:cxn modelId="{567DFA16-ED8C-4327-9119-B12BC887DE0A}" type="presParOf" srcId="{F4CE380B-CFCD-46C6-925E-4855E583E9A5}" destId="{C0CFBEC7-C5ED-498D-88CF-6788816D2696}" srcOrd="0" destOrd="0" presId="urn:microsoft.com/office/officeart/2005/8/layout/orgChart1"/>
    <dgm:cxn modelId="{F7CF5DB4-50F2-4CAB-9A01-D3ACE6857E37}" type="presParOf" srcId="{C0CFBEC7-C5ED-498D-88CF-6788816D2696}" destId="{F7C951AE-2D62-4301-81EC-B87EA0AB5397}" srcOrd="0" destOrd="0" presId="urn:microsoft.com/office/officeart/2005/8/layout/orgChart1"/>
    <dgm:cxn modelId="{1660EE2D-6A30-43FF-99C9-BD5D2A01DC65}" type="presParOf" srcId="{C0CFBEC7-C5ED-498D-88CF-6788816D2696}" destId="{7D5C63B7-7DA2-46E9-BF92-3A1268247BDB}" srcOrd="1" destOrd="0" presId="urn:microsoft.com/office/officeart/2005/8/layout/orgChart1"/>
    <dgm:cxn modelId="{F7C3EA46-1A69-4EBF-BBA9-F499AF779E31}" type="presParOf" srcId="{F4CE380B-CFCD-46C6-925E-4855E583E9A5}" destId="{13942C5A-EA60-4437-9224-904506A785CC}" srcOrd="1" destOrd="0" presId="urn:microsoft.com/office/officeart/2005/8/layout/orgChart1"/>
    <dgm:cxn modelId="{25FEB205-511A-4CCB-B9A6-FDB137FB217F}" type="presParOf" srcId="{F4CE380B-CFCD-46C6-925E-4855E583E9A5}" destId="{D87FE81C-A6A0-492F-9CB9-BF0FA3145113}"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2" destOrd="0" presId="urn:microsoft.com/office/officeart/2005/8/layout/orgChart1"/>
    <dgm:cxn modelId="{9A85EEAC-FFA1-4D7B-A63C-892D0C9DC091}" type="presParOf" srcId="{47D5E6DD-CA0D-4B85-81A6-9776428CA0C0}" destId="{029694BC-7FAD-429A-8DDF-A529905C2795}" srcOrd="13"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1681D556-794E-4377-88C6-60F1EEC03ACE}" type="presParOf" srcId="{12F17A78-BE61-402F-A2F9-5BCCE4C86D03}" destId="{9C615513-E247-4E46-9FB6-9D9A97AD022D}" srcOrd="6" destOrd="0" presId="urn:microsoft.com/office/officeart/2005/8/layout/orgChart1"/>
    <dgm:cxn modelId="{5C7DE7E7-49FA-4D90-ABED-6DB6CCC4A6FB}" type="presParOf" srcId="{12F17A78-BE61-402F-A2F9-5BCCE4C86D03}" destId="{F4C8E31D-A236-44A5-B586-1390B59318CB}" srcOrd="7" destOrd="0" presId="urn:microsoft.com/office/officeart/2005/8/layout/orgChart1"/>
    <dgm:cxn modelId="{BCE39D79-4DA3-487A-BE3A-2815228BE46A}" type="presParOf" srcId="{F4C8E31D-A236-44A5-B586-1390B59318CB}" destId="{4684C3BE-2BEA-4739-B019-01AFED9DD458}" srcOrd="0" destOrd="0" presId="urn:microsoft.com/office/officeart/2005/8/layout/orgChart1"/>
    <dgm:cxn modelId="{DF048C0A-6438-4B27-9DAC-398F336260F7}" type="presParOf" srcId="{4684C3BE-2BEA-4739-B019-01AFED9DD458}" destId="{E732A76B-CFC7-49CF-80ED-DEA0C1B96924}" srcOrd="0" destOrd="0" presId="urn:microsoft.com/office/officeart/2005/8/layout/orgChart1"/>
    <dgm:cxn modelId="{BAC85FCF-5E50-4CA3-82C3-D6650807455E}" type="presParOf" srcId="{4684C3BE-2BEA-4739-B019-01AFED9DD458}" destId="{7849CE24-EABC-40BF-9EE2-43E1B5A01E69}" srcOrd="1" destOrd="0" presId="urn:microsoft.com/office/officeart/2005/8/layout/orgChart1"/>
    <dgm:cxn modelId="{D1DD1276-DE05-4DF6-AF47-6D03F30A70EB}" type="presParOf" srcId="{F4C8E31D-A236-44A5-B586-1390B59318CB}" destId="{ABEA6075-4A5B-4E51-A7CD-7E56B15FFFBD}" srcOrd="1" destOrd="0" presId="urn:microsoft.com/office/officeart/2005/8/layout/orgChart1"/>
    <dgm:cxn modelId="{B9BE32D9-7858-4EF5-9C5E-FCC4232276FB}" type="presParOf" srcId="{F4C8E31D-A236-44A5-B586-1390B59318CB}" destId="{05763594-D961-41ED-96E7-208C91ADCE81}" srcOrd="2" destOrd="0" presId="urn:microsoft.com/office/officeart/2005/8/layout/orgChart1"/>
    <dgm:cxn modelId="{73CD15CE-32D2-4889-AD1B-9E617DE5B17F}" type="presParOf" srcId="{12F17A78-BE61-402F-A2F9-5BCCE4C86D03}" destId="{67007C2F-F547-496A-BB96-8DCE565B7FB4}" srcOrd="8" destOrd="0" presId="urn:microsoft.com/office/officeart/2005/8/layout/orgChart1"/>
    <dgm:cxn modelId="{033C1823-B107-4843-A3D3-B8900F68D7CB}" type="presParOf" srcId="{12F17A78-BE61-402F-A2F9-5BCCE4C86D03}" destId="{49197C90-0257-45D8-B08B-D3C086BFA35E}" srcOrd="9" destOrd="0" presId="urn:microsoft.com/office/officeart/2005/8/layout/orgChart1"/>
    <dgm:cxn modelId="{2C00B7ED-2A09-4547-9693-E0C39179D9CF}" type="presParOf" srcId="{49197C90-0257-45D8-B08B-D3C086BFA35E}" destId="{BCD746DA-C562-43F6-ADC8-77C0D1C7D6F9}" srcOrd="0" destOrd="0" presId="urn:microsoft.com/office/officeart/2005/8/layout/orgChart1"/>
    <dgm:cxn modelId="{B23F507E-8F7A-4FF9-9F78-BC6EB3A4821D}" type="presParOf" srcId="{BCD746DA-C562-43F6-ADC8-77C0D1C7D6F9}" destId="{01CFBF45-2754-4E13-9C4F-F1DCDBEAE594}" srcOrd="0" destOrd="0" presId="urn:microsoft.com/office/officeart/2005/8/layout/orgChart1"/>
    <dgm:cxn modelId="{D6F3712A-8946-4080-B82B-2ADF86DAF663}" type="presParOf" srcId="{BCD746DA-C562-43F6-ADC8-77C0D1C7D6F9}" destId="{5F0C4DA7-6630-457B-8FF5-26E6907D39AE}" srcOrd="1" destOrd="0" presId="urn:microsoft.com/office/officeart/2005/8/layout/orgChart1"/>
    <dgm:cxn modelId="{5EB2A15A-4D1E-497E-8857-BAF08A300FF2}" type="presParOf" srcId="{49197C90-0257-45D8-B08B-D3C086BFA35E}" destId="{CC961338-6CFA-4301-828A-80FCB73C18A5}" srcOrd="1" destOrd="0" presId="urn:microsoft.com/office/officeart/2005/8/layout/orgChart1"/>
    <dgm:cxn modelId="{91A6A27F-CCED-4535-86D5-CF58C1E5C31B}" type="presParOf" srcId="{49197C90-0257-45D8-B08B-D3C086BFA35E}" destId="{E46090E3-039E-4811-86F5-E7878CE68F4C}"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4" destOrd="0" presId="urn:microsoft.com/office/officeart/2005/8/layout/orgChart1"/>
    <dgm:cxn modelId="{D0750734-9244-40DC-BE85-34E40CE99DEB}" type="presParOf" srcId="{47D5E6DD-CA0D-4B85-81A6-9776428CA0C0}" destId="{FC08B0A9-104E-43B4-95AC-8AC01B0120ED}" srcOrd="15"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85D2A733-7ACC-4922-AA5A-0A3A0811E3C3}" type="presParOf" srcId="{DB20B11A-DA3C-4C37-91C1-225628AC5709}" destId="{D7252607-4434-4BF5-8E7D-ED22AA1F45B9}" srcOrd="4" destOrd="0" presId="urn:microsoft.com/office/officeart/2005/8/layout/orgChart1"/>
    <dgm:cxn modelId="{6DC73996-48A3-44D9-BDF1-745813954F39}" type="presParOf" srcId="{DB20B11A-DA3C-4C37-91C1-225628AC5709}" destId="{287CC6CC-4908-4105-9A24-6CC7746119A5}" srcOrd="5" destOrd="0" presId="urn:microsoft.com/office/officeart/2005/8/layout/orgChart1"/>
    <dgm:cxn modelId="{86F423AE-3A26-4315-9476-3C792233F746}" type="presParOf" srcId="{287CC6CC-4908-4105-9A24-6CC7746119A5}" destId="{D39C9B83-62EF-4785-B9A5-CDC9954CAA12}" srcOrd="0" destOrd="0" presId="urn:microsoft.com/office/officeart/2005/8/layout/orgChart1"/>
    <dgm:cxn modelId="{6F4CBD55-C5CF-4F61-8335-68B06A8C5E08}" type="presParOf" srcId="{D39C9B83-62EF-4785-B9A5-CDC9954CAA12}" destId="{36BB599F-27D7-49B2-868F-5B2620EE369F}" srcOrd="0" destOrd="0" presId="urn:microsoft.com/office/officeart/2005/8/layout/orgChart1"/>
    <dgm:cxn modelId="{B4AF6F3D-04CB-4B9B-98F3-7EE1FB798432}" type="presParOf" srcId="{D39C9B83-62EF-4785-B9A5-CDC9954CAA12}" destId="{DFAD407A-FDC2-47D8-B458-9EC7B2E5739F}" srcOrd="1" destOrd="0" presId="urn:microsoft.com/office/officeart/2005/8/layout/orgChart1"/>
    <dgm:cxn modelId="{21AEFEA6-DEF2-42FA-BB87-A80EA1843495}" type="presParOf" srcId="{287CC6CC-4908-4105-9A24-6CC7746119A5}" destId="{8E033B72-7945-4BF4-8A49-E3460DEF424D}" srcOrd="1" destOrd="0" presId="urn:microsoft.com/office/officeart/2005/8/layout/orgChart1"/>
    <dgm:cxn modelId="{D89A4A35-D69A-4F1D-88D3-8D73FF9A4839}" type="presParOf" srcId="{287CC6CC-4908-4105-9A24-6CC7746119A5}" destId="{755562CC-3D73-43F7-A838-D1730A7521F4}"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6" destOrd="0" presId="urn:microsoft.com/office/officeart/2005/8/layout/orgChart1"/>
    <dgm:cxn modelId="{A968C52C-8DFC-45B7-8B9C-8B791C69CAD9}" type="presParOf" srcId="{47D5E6DD-CA0D-4B85-81A6-9776428CA0C0}" destId="{55C938A0-9819-4A3E-9102-7BB3EE0BD99E}" srcOrd="17"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18" destOrd="0" presId="urn:microsoft.com/office/officeart/2005/8/layout/orgChart1"/>
    <dgm:cxn modelId="{DC04C028-EDBC-4693-B6D1-175BBE7B4B09}" type="presParOf" srcId="{47D5E6DD-CA0D-4B85-81A6-9776428CA0C0}" destId="{04D0D7F9-00F7-4218-BCC7-ABD28F8DD511}" srcOrd="19"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0" destOrd="0" presId="urn:microsoft.com/office/officeart/2005/8/layout/orgChart1"/>
    <dgm:cxn modelId="{C16E34E5-EDB5-4A77-AB11-AA58D21C0295}" type="presParOf" srcId="{47D5E6DD-CA0D-4B85-81A6-9776428CA0C0}" destId="{463F4D99-F1D6-4EFC-B46F-60DDD696EC1D}" srcOrd="21"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2" destOrd="0" presId="urn:microsoft.com/office/officeart/2005/8/layout/orgChart1"/>
    <dgm:cxn modelId="{0DE3BA86-7BAF-459F-935B-A2DB9DD42E6E}" type="presParOf" srcId="{47D5E6DD-CA0D-4B85-81A6-9776428CA0C0}" destId="{7C56B016-82A0-458A-A8BB-00221DEC2EFA}" srcOrd="23"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4" destOrd="0" presId="urn:microsoft.com/office/officeart/2005/8/layout/orgChart1"/>
    <dgm:cxn modelId="{C0279649-6D80-42A6-B79F-8AF582AD811E}" type="presParOf" srcId="{47D5E6DD-CA0D-4B85-81A6-9776428CA0C0}" destId="{1B51576B-5FD1-48E6-9371-7857690FA103}" srcOrd="25"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6" destOrd="0" presId="urn:microsoft.com/office/officeart/2005/8/layout/orgChart1"/>
    <dgm:cxn modelId="{03049DE2-3ECB-4674-B1F7-86C5B034EC44}" type="presParOf" srcId="{47D5E6DD-CA0D-4B85-81A6-9776428CA0C0}" destId="{F1119C21-3E77-4C47-8C57-B63A523FFB94}" srcOrd="27"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F285F5CB-A6B6-4827-BBA0-EF6FF86FF38C}" type="presParOf" srcId="{9B020115-5086-4FEE-9CCA-6426B3CD6A2C}" destId="{2FA734A3-0017-4A59-ABE6-92A571AEEDA7}" srcOrd="2" destOrd="0" presId="urn:microsoft.com/office/officeart/2005/8/layout/orgChart1"/>
    <dgm:cxn modelId="{905323F1-C5F2-4F46-BEE7-BB6D508BF2DF}" type="presParOf" srcId="{9B020115-5086-4FEE-9CCA-6426B3CD6A2C}" destId="{D22DCD5F-EF01-42FF-B803-E7B54E464901}" srcOrd="3" destOrd="0" presId="urn:microsoft.com/office/officeart/2005/8/layout/orgChart1"/>
    <dgm:cxn modelId="{61AC5A9F-DB67-46EA-9484-3D94B98A8830}" type="presParOf" srcId="{D22DCD5F-EF01-42FF-B803-E7B54E464901}" destId="{11EA8532-670E-4DC4-8A96-EA6EECDD31A7}" srcOrd="0" destOrd="0" presId="urn:microsoft.com/office/officeart/2005/8/layout/orgChart1"/>
    <dgm:cxn modelId="{F7EA9FFF-AD22-4296-A07E-F6F74088A9E8}" type="presParOf" srcId="{11EA8532-670E-4DC4-8A96-EA6EECDD31A7}" destId="{EFC70DB2-C5F1-4513-8CAB-004034D96A68}" srcOrd="0" destOrd="0" presId="urn:microsoft.com/office/officeart/2005/8/layout/orgChart1"/>
    <dgm:cxn modelId="{7431B7D5-0F8B-4163-94C4-5B5C0FD5B028}" type="presParOf" srcId="{11EA8532-670E-4DC4-8A96-EA6EECDD31A7}" destId="{DC6F6720-DAFD-4733-AFBA-8DC451701228}" srcOrd="1" destOrd="0" presId="urn:microsoft.com/office/officeart/2005/8/layout/orgChart1"/>
    <dgm:cxn modelId="{5752898F-5BC9-4F0B-8A39-BA81B4FE1016}" type="presParOf" srcId="{D22DCD5F-EF01-42FF-B803-E7B54E464901}" destId="{B962D22B-9892-453B-87D1-7D90D895FD27}" srcOrd="1" destOrd="0" presId="urn:microsoft.com/office/officeart/2005/8/layout/orgChart1"/>
    <dgm:cxn modelId="{D341F94F-2B5B-46B7-BF47-412A42667F56}" type="presParOf" srcId="{D22DCD5F-EF01-42FF-B803-E7B54E464901}" destId="{E9F8D081-E7F9-49BC-A58B-A4BB12E1A951}" srcOrd="2" destOrd="0" presId="urn:microsoft.com/office/officeart/2005/8/layout/orgChart1"/>
    <dgm:cxn modelId="{31EF89D0-B06F-488E-A4FB-3C0385E9056D}" type="presParOf" srcId="{9B020115-5086-4FEE-9CCA-6426B3CD6A2C}" destId="{66E647C3-DDCB-4FA4-A808-1DF8ABE4A4A8}" srcOrd="4" destOrd="0" presId="urn:microsoft.com/office/officeart/2005/8/layout/orgChart1"/>
    <dgm:cxn modelId="{8A817DF5-CC41-4886-8F3C-8E5736A97A8A}" type="presParOf" srcId="{9B020115-5086-4FEE-9CCA-6426B3CD6A2C}" destId="{E562823A-B19D-4328-B3E6-AED60FCBB385}" srcOrd="5" destOrd="0" presId="urn:microsoft.com/office/officeart/2005/8/layout/orgChart1"/>
    <dgm:cxn modelId="{62E8CB3E-7700-4A58-8E8D-4211A6463402}" type="presParOf" srcId="{E562823A-B19D-4328-B3E6-AED60FCBB385}" destId="{05FD86FE-7D10-47FA-8CBB-E90CDB0FDA0A}" srcOrd="0" destOrd="0" presId="urn:microsoft.com/office/officeart/2005/8/layout/orgChart1"/>
    <dgm:cxn modelId="{69953569-EF5E-475A-A551-CC29B3EF2505}" type="presParOf" srcId="{05FD86FE-7D10-47FA-8CBB-E90CDB0FDA0A}" destId="{7240DC34-3719-4CB7-9E6C-D3B5E5423766}" srcOrd="0" destOrd="0" presId="urn:microsoft.com/office/officeart/2005/8/layout/orgChart1"/>
    <dgm:cxn modelId="{61AA5C89-5984-4232-AB73-9B7D9B95ED8D}" type="presParOf" srcId="{05FD86FE-7D10-47FA-8CBB-E90CDB0FDA0A}" destId="{FD693FBD-E772-4CF2-8E05-ED25E37A72A0}" srcOrd="1" destOrd="0" presId="urn:microsoft.com/office/officeart/2005/8/layout/orgChart1"/>
    <dgm:cxn modelId="{C0EE9587-CAFA-4EEB-833C-965CC56E0058}" type="presParOf" srcId="{E562823A-B19D-4328-B3E6-AED60FCBB385}" destId="{A13DC8FB-248B-4691-8AB9-1C6DA3C64C9C}" srcOrd="1" destOrd="0" presId="urn:microsoft.com/office/officeart/2005/8/layout/orgChart1"/>
    <dgm:cxn modelId="{B49D2C87-62C2-496C-9B66-459BE69992F0}" type="presParOf" srcId="{E562823A-B19D-4328-B3E6-AED60FCBB385}" destId="{C7A8C939-3FEB-4BF3-A9C3-F9681E16AF63}"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28" destOrd="0" presId="urn:microsoft.com/office/officeart/2005/8/layout/orgChart1"/>
    <dgm:cxn modelId="{5349E755-77EB-403C-9E39-D7BFF06A8127}" type="presParOf" srcId="{47D5E6DD-CA0D-4B85-81A6-9776428CA0C0}" destId="{34444669-26CD-46A9-BE05-11B0F5AF7BB5}" srcOrd="29"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9202725" y="3235988"/>
          <a:ext cx="96114" cy="404371"/>
        </a:xfrm>
        <a:custGeom>
          <a:avLst/>
          <a:gdLst/>
          <a:ahLst/>
          <a:cxnLst/>
          <a:rect l="0" t="0" r="0" b="0"/>
          <a:pathLst>
            <a:path>
              <a:moveTo>
                <a:pt x="0" y="0"/>
              </a:moveTo>
              <a:lnTo>
                <a:pt x="0" y="404371"/>
              </a:lnTo>
              <a:lnTo>
                <a:pt x="96114" y="40437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10676363" y="1821553"/>
          <a:ext cx="8835016" cy="927911"/>
        </a:xfrm>
        <a:custGeom>
          <a:avLst/>
          <a:gdLst/>
          <a:ahLst/>
          <a:cxnLst/>
          <a:rect l="0" t="0" r="0" b="0"/>
          <a:pathLst>
            <a:path>
              <a:moveTo>
                <a:pt x="0" y="0"/>
              </a:moveTo>
              <a:lnTo>
                <a:pt x="0" y="846889"/>
              </a:lnTo>
              <a:lnTo>
                <a:pt x="8835016" y="846889"/>
              </a:lnTo>
              <a:lnTo>
                <a:pt x="8835016" y="92791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6E647C3-DDCB-4FA4-A808-1DF8ABE4A4A8}">
      <dsp:nvSpPr>
        <dsp:cNvPr id="0" name=""/>
        <dsp:cNvSpPr/>
      </dsp:nvSpPr>
      <dsp:spPr>
        <a:xfrm>
          <a:off x="18184814" y="3235988"/>
          <a:ext cx="131247" cy="1480259"/>
        </a:xfrm>
        <a:custGeom>
          <a:avLst/>
          <a:gdLst/>
          <a:ahLst/>
          <a:cxnLst/>
          <a:rect l="0" t="0" r="0" b="0"/>
          <a:pathLst>
            <a:path>
              <a:moveTo>
                <a:pt x="0" y="0"/>
              </a:moveTo>
              <a:lnTo>
                <a:pt x="0" y="1480259"/>
              </a:lnTo>
              <a:lnTo>
                <a:pt x="131247" y="148025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A734A3-0017-4A59-ABE6-92A571AEEDA7}">
      <dsp:nvSpPr>
        <dsp:cNvPr id="0" name=""/>
        <dsp:cNvSpPr/>
      </dsp:nvSpPr>
      <dsp:spPr>
        <a:xfrm>
          <a:off x="18184814" y="3235988"/>
          <a:ext cx="131247" cy="932398"/>
        </a:xfrm>
        <a:custGeom>
          <a:avLst/>
          <a:gdLst/>
          <a:ahLst/>
          <a:cxnLst/>
          <a:rect l="0" t="0" r="0" b="0"/>
          <a:pathLst>
            <a:path>
              <a:moveTo>
                <a:pt x="0" y="0"/>
              </a:moveTo>
              <a:lnTo>
                <a:pt x="0" y="932398"/>
              </a:lnTo>
              <a:lnTo>
                <a:pt x="131247" y="93239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8139094" y="3235988"/>
          <a:ext cx="91440" cy="402678"/>
        </a:xfrm>
        <a:custGeom>
          <a:avLst/>
          <a:gdLst/>
          <a:ahLst/>
          <a:cxnLst/>
          <a:rect l="0" t="0" r="0" b="0"/>
          <a:pathLst>
            <a:path>
              <a:moveTo>
                <a:pt x="45720" y="0"/>
              </a:moveTo>
              <a:lnTo>
                <a:pt x="45720" y="402678"/>
              </a:lnTo>
              <a:lnTo>
                <a:pt x="132420" y="40267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10676363" y="1821553"/>
          <a:ext cx="7817105" cy="927911"/>
        </a:xfrm>
        <a:custGeom>
          <a:avLst/>
          <a:gdLst/>
          <a:ahLst/>
          <a:cxnLst/>
          <a:rect l="0" t="0" r="0" b="0"/>
          <a:pathLst>
            <a:path>
              <a:moveTo>
                <a:pt x="0" y="0"/>
              </a:moveTo>
              <a:lnTo>
                <a:pt x="0" y="846889"/>
              </a:lnTo>
              <a:lnTo>
                <a:pt x="7817105" y="846889"/>
              </a:lnTo>
              <a:lnTo>
                <a:pt x="7817105" y="92791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7149835" y="3235988"/>
          <a:ext cx="138516" cy="396705"/>
        </a:xfrm>
        <a:custGeom>
          <a:avLst/>
          <a:gdLst/>
          <a:ahLst/>
          <a:cxnLst/>
          <a:rect l="0" t="0" r="0" b="0"/>
          <a:pathLst>
            <a:path>
              <a:moveTo>
                <a:pt x="0" y="0"/>
              </a:moveTo>
              <a:lnTo>
                <a:pt x="0" y="396705"/>
              </a:lnTo>
              <a:lnTo>
                <a:pt x="138516" y="39670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10676363" y="1821553"/>
          <a:ext cx="6782126" cy="927911"/>
        </a:xfrm>
        <a:custGeom>
          <a:avLst/>
          <a:gdLst/>
          <a:ahLst/>
          <a:cxnLst/>
          <a:rect l="0" t="0" r="0" b="0"/>
          <a:pathLst>
            <a:path>
              <a:moveTo>
                <a:pt x="0" y="0"/>
              </a:moveTo>
              <a:lnTo>
                <a:pt x="0" y="846889"/>
              </a:lnTo>
              <a:lnTo>
                <a:pt x="6782126" y="846889"/>
              </a:lnTo>
              <a:lnTo>
                <a:pt x="6782126" y="92791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6069530" y="3233376"/>
          <a:ext cx="137212" cy="408118"/>
        </a:xfrm>
        <a:custGeom>
          <a:avLst/>
          <a:gdLst/>
          <a:ahLst/>
          <a:cxnLst/>
          <a:rect l="0" t="0" r="0" b="0"/>
          <a:pathLst>
            <a:path>
              <a:moveTo>
                <a:pt x="0" y="0"/>
              </a:moveTo>
              <a:lnTo>
                <a:pt x="0" y="408118"/>
              </a:lnTo>
              <a:lnTo>
                <a:pt x="137212" y="40811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10676363" y="1821553"/>
          <a:ext cx="5701820" cy="929315"/>
        </a:xfrm>
        <a:custGeom>
          <a:avLst/>
          <a:gdLst/>
          <a:ahLst/>
          <a:cxnLst/>
          <a:rect l="0" t="0" r="0" b="0"/>
          <a:pathLst>
            <a:path>
              <a:moveTo>
                <a:pt x="0" y="0"/>
              </a:moveTo>
              <a:lnTo>
                <a:pt x="0" y="848293"/>
              </a:lnTo>
              <a:lnTo>
                <a:pt x="5701820" y="848293"/>
              </a:lnTo>
              <a:lnTo>
                <a:pt x="5701820" y="92931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4932231" y="3224896"/>
          <a:ext cx="91440" cy="449149"/>
        </a:xfrm>
        <a:custGeom>
          <a:avLst/>
          <a:gdLst/>
          <a:ahLst/>
          <a:cxnLst/>
          <a:rect l="0" t="0" r="0" b="0"/>
          <a:pathLst>
            <a:path>
              <a:moveTo>
                <a:pt x="45720" y="0"/>
              </a:moveTo>
              <a:lnTo>
                <a:pt x="45720" y="449149"/>
              </a:lnTo>
              <a:lnTo>
                <a:pt x="108006" y="44914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10676363" y="1821553"/>
          <a:ext cx="4610242" cy="926460"/>
        </a:xfrm>
        <a:custGeom>
          <a:avLst/>
          <a:gdLst/>
          <a:ahLst/>
          <a:cxnLst/>
          <a:rect l="0" t="0" r="0" b="0"/>
          <a:pathLst>
            <a:path>
              <a:moveTo>
                <a:pt x="0" y="0"/>
              </a:moveTo>
              <a:lnTo>
                <a:pt x="0" y="845438"/>
              </a:lnTo>
              <a:lnTo>
                <a:pt x="4610242" y="845438"/>
              </a:lnTo>
              <a:lnTo>
                <a:pt x="4610242" y="92646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10676363" y="1821553"/>
          <a:ext cx="1833194" cy="294286"/>
        </a:xfrm>
        <a:custGeom>
          <a:avLst/>
          <a:gdLst/>
          <a:ahLst/>
          <a:cxnLst/>
          <a:rect l="0" t="0" r="0" b="0"/>
          <a:pathLst>
            <a:path>
              <a:moveTo>
                <a:pt x="0" y="0"/>
              </a:moveTo>
              <a:lnTo>
                <a:pt x="0" y="213264"/>
              </a:lnTo>
              <a:lnTo>
                <a:pt x="1833194" y="213264"/>
              </a:lnTo>
              <a:lnTo>
                <a:pt x="1833194" y="29428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3758923" y="3252494"/>
          <a:ext cx="91440" cy="417385"/>
        </a:xfrm>
        <a:custGeom>
          <a:avLst/>
          <a:gdLst/>
          <a:ahLst/>
          <a:cxnLst/>
          <a:rect l="0" t="0" r="0" b="0"/>
          <a:pathLst>
            <a:path>
              <a:moveTo>
                <a:pt x="45720" y="0"/>
              </a:moveTo>
              <a:lnTo>
                <a:pt x="45720" y="417385"/>
              </a:lnTo>
              <a:lnTo>
                <a:pt x="130735" y="41738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10676363" y="1821553"/>
          <a:ext cx="3448367" cy="929450"/>
        </a:xfrm>
        <a:custGeom>
          <a:avLst/>
          <a:gdLst/>
          <a:ahLst/>
          <a:cxnLst/>
          <a:rect l="0" t="0" r="0" b="0"/>
          <a:pathLst>
            <a:path>
              <a:moveTo>
                <a:pt x="0" y="0"/>
              </a:moveTo>
              <a:lnTo>
                <a:pt x="0" y="848428"/>
              </a:lnTo>
              <a:lnTo>
                <a:pt x="3448367" y="848428"/>
              </a:lnTo>
              <a:lnTo>
                <a:pt x="3448367" y="92945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252607-4434-4BF5-8E7D-ED22AA1F45B9}">
      <dsp:nvSpPr>
        <dsp:cNvPr id="0" name=""/>
        <dsp:cNvSpPr/>
      </dsp:nvSpPr>
      <dsp:spPr>
        <a:xfrm>
          <a:off x="12621694" y="3252494"/>
          <a:ext cx="109111" cy="1520284"/>
        </a:xfrm>
        <a:custGeom>
          <a:avLst/>
          <a:gdLst/>
          <a:ahLst/>
          <a:cxnLst/>
          <a:rect l="0" t="0" r="0" b="0"/>
          <a:pathLst>
            <a:path>
              <a:moveTo>
                <a:pt x="0" y="0"/>
              </a:moveTo>
              <a:lnTo>
                <a:pt x="0" y="1520284"/>
              </a:lnTo>
              <a:lnTo>
                <a:pt x="109111" y="152028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2621694" y="3252494"/>
          <a:ext cx="109111" cy="972422"/>
        </a:xfrm>
        <a:custGeom>
          <a:avLst/>
          <a:gdLst/>
          <a:ahLst/>
          <a:cxnLst/>
          <a:rect l="0" t="0" r="0" b="0"/>
          <a:pathLst>
            <a:path>
              <a:moveTo>
                <a:pt x="0" y="0"/>
              </a:moveTo>
              <a:lnTo>
                <a:pt x="0" y="972422"/>
              </a:lnTo>
              <a:lnTo>
                <a:pt x="109111" y="97242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2621694" y="3252494"/>
          <a:ext cx="109111" cy="424561"/>
        </a:xfrm>
        <a:custGeom>
          <a:avLst/>
          <a:gdLst/>
          <a:ahLst/>
          <a:cxnLst/>
          <a:rect l="0" t="0" r="0" b="0"/>
          <a:pathLst>
            <a:path>
              <a:moveTo>
                <a:pt x="0" y="0"/>
              </a:moveTo>
              <a:lnTo>
                <a:pt x="0" y="424561"/>
              </a:lnTo>
              <a:lnTo>
                <a:pt x="109111" y="42456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676363" y="1821553"/>
          <a:ext cx="2304672" cy="929450"/>
        </a:xfrm>
        <a:custGeom>
          <a:avLst/>
          <a:gdLst/>
          <a:ahLst/>
          <a:cxnLst/>
          <a:rect l="0" t="0" r="0" b="0"/>
          <a:pathLst>
            <a:path>
              <a:moveTo>
                <a:pt x="0" y="0"/>
              </a:moveTo>
              <a:lnTo>
                <a:pt x="0" y="848428"/>
              </a:lnTo>
              <a:lnTo>
                <a:pt x="2304672" y="848428"/>
              </a:lnTo>
              <a:lnTo>
                <a:pt x="2304672" y="92945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007C2F-F547-496A-BB96-8DCE565B7FB4}">
      <dsp:nvSpPr>
        <dsp:cNvPr id="0" name=""/>
        <dsp:cNvSpPr/>
      </dsp:nvSpPr>
      <dsp:spPr>
        <a:xfrm>
          <a:off x="11416671" y="3264523"/>
          <a:ext cx="109558" cy="2609247"/>
        </a:xfrm>
        <a:custGeom>
          <a:avLst/>
          <a:gdLst/>
          <a:ahLst/>
          <a:cxnLst/>
          <a:rect l="0" t="0" r="0" b="0"/>
          <a:pathLst>
            <a:path>
              <a:moveTo>
                <a:pt x="0" y="0"/>
              </a:moveTo>
              <a:lnTo>
                <a:pt x="0" y="2609247"/>
              </a:lnTo>
              <a:lnTo>
                <a:pt x="109558" y="260924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C615513-E247-4E46-9FB6-9D9A97AD022D}">
      <dsp:nvSpPr>
        <dsp:cNvPr id="0" name=""/>
        <dsp:cNvSpPr/>
      </dsp:nvSpPr>
      <dsp:spPr>
        <a:xfrm>
          <a:off x="11416671" y="3264523"/>
          <a:ext cx="109558" cy="2061385"/>
        </a:xfrm>
        <a:custGeom>
          <a:avLst/>
          <a:gdLst/>
          <a:ahLst/>
          <a:cxnLst/>
          <a:rect l="0" t="0" r="0" b="0"/>
          <a:pathLst>
            <a:path>
              <a:moveTo>
                <a:pt x="0" y="0"/>
              </a:moveTo>
              <a:lnTo>
                <a:pt x="0" y="2061385"/>
              </a:lnTo>
              <a:lnTo>
                <a:pt x="109558" y="206138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11416671" y="3264523"/>
          <a:ext cx="109558" cy="1513524"/>
        </a:xfrm>
        <a:custGeom>
          <a:avLst/>
          <a:gdLst/>
          <a:ahLst/>
          <a:cxnLst/>
          <a:rect l="0" t="0" r="0" b="0"/>
          <a:pathLst>
            <a:path>
              <a:moveTo>
                <a:pt x="0" y="0"/>
              </a:moveTo>
              <a:lnTo>
                <a:pt x="0" y="1513524"/>
              </a:lnTo>
              <a:lnTo>
                <a:pt x="109558" y="151352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1416671" y="3264523"/>
          <a:ext cx="98385" cy="982681"/>
        </a:xfrm>
        <a:custGeom>
          <a:avLst/>
          <a:gdLst/>
          <a:ahLst/>
          <a:cxnLst/>
          <a:rect l="0" t="0" r="0" b="0"/>
          <a:pathLst>
            <a:path>
              <a:moveTo>
                <a:pt x="0" y="0"/>
              </a:moveTo>
              <a:lnTo>
                <a:pt x="0" y="982681"/>
              </a:lnTo>
              <a:lnTo>
                <a:pt x="98385" y="98268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1416671" y="3264523"/>
          <a:ext cx="93439" cy="432737"/>
        </a:xfrm>
        <a:custGeom>
          <a:avLst/>
          <a:gdLst/>
          <a:ahLst/>
          <a:cxnLst/>
          <a:rect l="0" t="0" r="0" b="0"/>
          <a:pathLst>
            <a:path>
              <a:moveTo>
                <a:pt x="0" y="0"/>
              </a:moveTo>
              <a:lnTo>
                <a:pt x="0" y="432737"/>
              </a:lnTo>
              <a:lnTo>
                <a:pt x="93439" y="43273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10676363" y="1821553"/>
          <a:ext cx="1080676" cy="941480"/>
        </a:xfrm>
        <a:custGeom>
          <a:avLst/>
          <a:gdLst/>
          <a:ahLst/>
          <a:cxnLst/>
          <a:rect l="0" t="0" r="0" b="0"/>
          <a:pathLst>
            <a:path>
              <a:moveTo>
                <a:pt x="0" y="0"/>
              </a:moveTo>
              <a:lnTo>
                <a:pt x="0" y="860458"/>
              </a:lnTo>
              <a:lnTo>
                <a:pt x="1080676" y="860458"/>
              </a:lnTo>
              <a:lnTo>
                <a:pt x="1080676" y="94148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2384722" y="3256429"/>
          <a:ext cx="1866558" cy="197280"/>
        </a:xfrm>
        <a:custGeom>
          <a:avLst/>
          <a:gdLst/>
          <a:ahLst/>
          <a:cxnLst/>
          <a:rect l="0" t="0" r="0" b="0"/>
          <a:pathLst>
            <a:path>
              <a:moveTo>
                <a:pt x="0" y="0"/>
              </a:moveTo>
              <a:lnTo>
                <a:pt x="0" y="116258"/>
              </a:lnTo>
              <a:lnTo>
                <a:pt x="1866558" y="116258"/>
              </a:lnTo>
              <a:lnTo>
                <a:pt x="1866558" y="19728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1484978" y="3256429"/>
          <a:ext cx="899743" cy="196585"/>
        </a:xfrm>
        <a:custGeom>
          <a:avLst/>
          <a:gdLst/>
          <a:ahLst/>
          <a:cxnLst/>
          <a:rect l="0" t="0" r="0" b="0"/>
          <a:pathLst>
            <a:path>
              <a:moveTo>
                <a:pt x="899743" y="0"/>
              </a:moveTo>
              <a:lnTo>
                <a:pt x="899743" y="115564"/>
              </a:lnTo>
              <a:lnTo>
                <a:pt x="0" y="115564"/>
              </a:lnTo>
              <a:lnTo>
                <a:pt x="0" y="19658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2384722" y="3256429"/>
          <a:ext cx="1192777" cy="199595"/>
        </a:xfrm>
        <a:custGeom>
          <a:avLst/>
          <a:gdLst/>
          <a:ahLst/>
          <a:cxnLst/>
          <a:rect l="0" t="0" r="0" b="0"/>
          <a:pathLst>
            <a:path>
              <a:moveTo>
                <a:pt x="0" y="0"/>
              </a:moveTo>
              <a:lnTo>
                <a:pt x="0" y="118573"/>
              </a:lnTo>
              <a:lnTo>
                <a:pt x="1192777" y="118573"/>
              </a:lnTo>
              <a:lnTo>
                <a:pt x="1192777" y="1995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2673476" y="3804225"/>
          <a:ext cx="211606" cy="2473852"/>
        </a:xfrm>
        <a:custGeom>
          <a:avLst/>
          <a:gdLst/>
          <a:ahLst/>
          <a:cxnLst/>
          <a:rect l="0" t="0" r="0" b="0"/>
          <a:pathLst>
            <a:path>
              <a:moveTo>
                <a:pt x="0" y="0"/>
              </a:moveTo>
              <a:lnTo>
                <a:pt x="0" y="2473852"/>
              </a:lnTo>
              <a:lnTo>
                <a:pt x="211606" y="247385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2673476" y="3804225"/>
          <a:ext cx="219985" cy="2037891"/>
        </a:xfrm>
        <a:custGeom>
          <a:avLst/>
          <a:gdLst/>
          <a:ahLst/>
          <a:cxnLst/>
          <a:rect l="0" t="0" r="0" b="0"/>
          <a:pathLst>
            <a:path>
              <a:moveTo>
                <a:pt x="0" y="0"/>
              </a:moveTo>
              <a:lnTo>
                <a:pt x="0" y="2037891"/>
              </a:lnTo>
              <a:lnTo>
                <a:pt x="219985" y="203789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2673476" y="3804225"/>
          <a:ext cx="219985" cy="1589075"/>
        </a:xfrm>
        <a:custGeom>
          <a:avLst/>
          <a:gdLst/>
          <a:ahLst/>
          <a:cxnLst/>
          <a:rect l="0" t="0" r="0" b="0"/>
          <a:pathLst>
            <a:path>
              <a:moveTo>
                <a:pt x="0" y="0"/>
              </a:moveTo>
              <a:lnTo>
                <a:pt x="0" y="1589075"/>
              </a:lnTo>
              <a:lnTo>
                <a:pt x="219985" y="158907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2673476" y="3804225"/>
          <a:ext cx="214754" cy="1112517"/>
        </a:xfrm>
        <a:custGeom>
          <a:avLst/>
          <a:gdLst/>
          <a:ahLst/>
          <a:cxnLst/>
          <a:rect l="0" t="0" r="0" b="0"/>
          <a:pathLst>
            <a:path>
              <a:moveTo>
                <a:pt x="0" y="0"/>
              </a:moveTo>
              <a:lnTo>
                <a:pt x="0" y="1112517"/>
              </a:lnTo>
              <a:lnTo>
                <a:pt x="214754" y="11125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2673476" y="3804225"/>
          <a:ext cx="223581" cy="654563"/>
        </a:xfrm>
        <a:custGeom>
          <a:avLst/>
          <a:gdLst/>
          <a:ahLst/>
          <a:cxnLst/>
          <a:rect l="0" t="0" r="0" b="0"/>
          <a:pathLst>
            <a:path>
              <a:moveTo>
                <a:pt x="0" y="0"/>
              </a:moveTo>
              <a:lnTo>
                <a:pt x="0" y="654563"/>
              </a:lnTo>
              <a:lnTo>
                <a:pt x="223581" y="65456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2673476" y="3804225"/>
          <a:ext cx="189159" cy="260955"/>
        </a:xfrm>
        <a:custGeom>
          <a:avLst/>
          <a:gdLst/>
          <a:ahLst/>
          <a:cxnLst/>
          <a:rect l="0" t="0" r="0" b="0"/>
          <a:pathLst>
            <a:path>
              <a:moveTo>
                <a:pt x="0" y="0"/>
              </a:moveTo>
              <a:lnTo>
                <a:pt x="0" y="260955"/>
              </a:lnTo>
              <a:lnTo>
                <a:pt x="189159" y="26095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2384722" y="3256429"/>
          <a:ext cx="514710" cy="199595"/>
        </a:xfrm>
        <a:custGeom>
          <a:avLst/>
          <a:gdLst/>
          <a:ahLst/>
          <a:cxnLst/>
          <a:rect l="0" t="0" r="0" b="0"/>
          <a:pathLst>
            <a:path>
              <a:moveTo>
                <a:pt x="0" y="0"/>
              </a:moveTo>
              <a:lnTo>
                <a:pt x="0" y="118573"/>
              </a:lnTo>
              <a:lnTo>
                <a:pt x="514710" y="118573"/>
              </a:lnTo>
              <a:lnTo>
                <a:pt x="514710" y="1995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915141" y="3804009"/>
          <a:ext cx="94033" cy="352757"/>
        </a:xfrm>
        <a:custGeom>
          <a:avLst/>
          <a:gdLst/>
          <a:ahLst/>
          <a:cxnLst/>
          <a:rect l="0" t="0" r="0" b="0"/>
          <a:pathLst>
            <a:path>
              <a:moveTo>
                <a:pt x="0" y="0"/>
              </a:moveTo>
              <a:lnTo>
                <a:pt x="0" y="352757"/>
              </a:lnTo>
              <a:lnTo>
                <a:pt x="94033" y="35275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2148182" y="3256429"/>
          <a:ext cx="236540" cy="199379"/>
        </a:xfrm>
        <a:custGeom>
          <a:avLst/>
          <a:gdLst/>
          <a:ahLst/>
          <a:cxnLst/>
          <a:rect l="0" t="0" r="0" b="0"/>
          <a:pathLst>
            <a:path>
              <a:moveTo>
                <a:pt x="236540" y="0"/>
              </a:moveTo>
              <a:lnTo>
                <a:pt x="236540" y="118357"/>
              </a:lnTo>
              <a:lnTo>
                <a:pt x="0" y="118357"/>
              </a:lnTo>
              <a:lnTo>
                <a:pt x="0" y="1993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2384722" y="1821553"/>
          <a:ext cx="8291641" cy="933385"/>
        </a:xfrm>
        <a:custGeom>
          <a:avLst/>
          <a:gdLst/>
          <a:ahLst/>
          <a:cxnLst/>
          <a:rect l="0" t="0" r="0" b="0"/>
          <a:pathLst>
            <a:path>
              <a:moveTo>
                <a:pt x="8291641" y="0"/>
              </a:moveTo>
              <a:lnTo>
                <a:pt x="8291641" y="852364"/>
              </a:lnTo>
              <a:lnTo>
                <a:pt x="0" y="852364"/>
              </a:lnTo>
              <a:lnTo>
                <a:pt x="0" y="93338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8740126" y="3262529"/>
          <a:ext cx="317920" cy="2990338"/>
        </a:xfrm>
        <a:custGeom>
          <a:avLst/>
          <a:gdLst/>
          <a:ahLst/>
          <a:cxnLst/>
          <a:rect l="0" t="0" r="0" b="0"/>
          <a:pathLst>
            <a:path>
              <a:moveTo>
                <a:pt x="0" y="0"/>
              </a:moveTo>
              <a:lnTo>
                <a:pt x="0" y="2990338"/>
              </a:lnTo>
              <a:lnTo>
                <a:pt x="317920" y="299033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8992916" y="3888071"/>
          <a:ext cx="91440" cy="1778112"/>
        </a:xfrm>
        <a:custGeom>
          <a:avLst/>
          <a:gdLst/>
          <a:ahLst/>
          <a:cxnLst/>
          <a:rect l="0" t="0" r="0" b="0"/>
          <a:pathLst>
            <a:path>
              <a:moveTo>
                <a:pt x="45720" y="0"/>
              </a:moveTo>
              <a:lnTo>
                <a:pt x="45720" y="1778112"/>
              </a:lnTo>
              <a:lnTo>
                <a:pt x="124987" y="177811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8992916" y="3888071"/>
          <a:ext cx="91440" cy="1231293"/>
        </a:xfrm>
        <a:custGeom>
          <a:avLst/>
          <a:gdLst/>
          <a:ahLst/>
          <a:cxnLst/>
          <a:rect l="0" t="0" r="0" b="0"/>
          <a:pathLst>
            <a:path>
              <a:moveTo>
                <a:pt x="45720" y="0"/>
              </a:moveTo>
              <a:lnTo>
                <a:pt x="45720" y="1231293"/>
              </a:lnTo>
              <a:lnTo>
                <a:pt x="127139" y="123129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8992916" y="3888071"/>
          <a:ext cx="91440" cy="727712"/>
        </a:xfrm>
        <a:custGeom>
          <a:avLst/>
          <a:gdLst/>
          <a:ahLst/>
          <a:cxnLst/>
          <a:rect l="0" t="0" r="0" b="0"/>
          <a:pathLst>
            <a:path>
              <a:moveTo>
                <a:pt x="45720" y="0"/>
              </a:moveTo>
              <a:lnTo>
                <a:pt x="45720" y="727712"/>
              </a:lnTo>
              <a:lnTo>
                <a:pt x="121599" y="72771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8992916" y="3888071"/>
          <a:ext cx="91440" cy="275253"/>
        </a:xfrm>
        <a:custGeom>
          <a:avLst/>
          <a:gdLst/>
          <a:ahLst/>
          <a:cxnLst/>
          <a:rect l="0" t="0" r="0" b="0"/>
          <a:pathLst>
            <a:path>
              <a:moveTo>
                <a:pt x="45720" y="0"/>
              </a:moveTo>
              <a:lnTo>
                <a:pt x="45720" y="275253"/>
              </a:lnTo>
              <a:lnTo>
                <a:pt x="130064" y="27525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8740126" y="3262529"/>
          <a:ext cx="207052" cy="413342"/>
        </a:xfrm>
        <a:custGeom>
          <a:avLst/>
          <a:gdLst/>
          <a:ahLst/>
          <a:cxnLst/>
          <a:rect l="0" t="0" r="0" b="0"/>
          <a:pathLst>
            <a:path>
              <a:moveTo>
                <a:pt x="0" y="0"/>
              </a:moveTo>
              <a:lnTo>
                <a:pt x="0" y="413342"/>
              </a:lnTo>
              <a:lnTo>
                <a:pt x="207052" y="41334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9105839" y="1821553"/>
          <a:ext cx="1570524" cy="939620"/>
        </a:xfrm>
        <a:custGeom>
          <a:avLst/>
          <a:gdLst/>
          <a:ahLst/>
          <a:cxnLst/>
          <a:rect l="0" t="0" r="0" b="0"/>
          <a:pathLst>
            <a:path>
              <a:moveTo>
                <a:pt x="1570524" y="0"/>
              </a:moveTo>
              <a:lnTo>
                <a:pt x="1570524" y="858598"/>
              </a:lnTo>
              <a:lnTo>
                <a:pt x="0" y="858598"/>
              </a:lnTo>
              <a:lnTo>
                <a:pt x="0" y="93962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10319682" y="3865084"/>
          <a:ext cx="139711" cy="765119"/>
        </a:xfrm>
        <a:custGeom>
          <a:avLst/>
          <a:gdLst/>
          <a:ahLst/>
          <a:cxnLst/>
          <a:rect l="0" t="0" r="0" b="0"/>
          <a:pathLst>
            <a:path>
              <a:moveTo>
                <a:pt x="0" y="0"/>
              </a:moveTo>
              <a:lnTo>
                <a:pt x="0" y="765119"/>
              </a:lnTo>
              <a:lnTo>
                <a:pt x="139711" y="7651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10319682" y="3865084"/>
          <a:ext cx="115250" cy="325306"/>
        </a:xfrm>
        <a:custGeom>
          <a:avLst/>
          <a:gdLst/>
          <a:ahLst/>
          <a:cxnLst/>
          <a:rect l="0" t="0" r="0" b="0"/>
          <a:pathLst>
            <a:path>
              <a:moveTo>
                <a:pt x="0" y="0"/>
              </a:moveTo>
              <a:lnTo>
                <a:pt x="0" y="325306"/>
              </a:lnTo>
              <a:lnTo>
                <a:pt x="115250" y="32530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0110133" y="3269404"/>
          <a:ext cx="135411" cy="402770"/>
        </a:xfrm>
        <a:custGeom>
          <a:avLst/>
          <a:gdLst/>
          <a:ahLst/>
          <a:cxnLst/>
          <a:rect l="0" t="0" r="0" b="0"/>
          <a:pathLst>
            <a:path>
              <a:moveTo>
                <a:pt x="0" y="0"/>
              </a:moveTo>
              <a:lnTo>
                <a:pt x="0" y="402770"/>
              </a:lnTo>
              <a:lnTo>
                <a:pt x="135411" y="40277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10468616" y="1821553"/>
          <a:ext cx="207746" cy="946360"/>
        </a:xfrm>
        <a:custGeom>
          <a:avLst/>
          <a:gdLst/>
          <a:ahLst/>
          <a:cxnLst/>
          <a:rect l="0" t="0" r="0" b="0"/>
          <a:pathLst>
            <a:path>
              <a:moveTo>
                <a:pt x="207746" y="0"/>
              </a:moveTo>
              <a:lnTo>
                <a:pt x="207746" y="865339"/>
              </a:lnTo>
              <a:lnTo>
                <a:pt x="0" y="865339"/>
              </a:lnTo>
              <a:lnTo>
                <a:pt x="0" y="94636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171CD3D-8223-4B54-A2BB-A9A3C94C057F}">
      <dsp:nvSpPr>
        <dsp:cNvPr id="0" name=""/>
        <dsp:cNvSpPr/>
      </dsp:nvSpPr>
      <dsp:spPr>
        <a:xfrm>
          <a:off x="7565839" y="3260110"/>
          <a:ext cx="540715" cy="4042398"/>
        </a:xfrm>
        <a:custGeom>
          <a:avLst/>
          <a:gdLst/>
          <a:ahLst/>
          <a:cxnLst/>
          <a:rect l="0" t="0" r="0" b="0"/>
          <a:pathLst>
            <a:path>
              <a:moveTo>
                <a:pt x="0" y="0"/>
              </a:moveTo>
              <a:lnTo>
                <a:pt x="0" y="3961376"/>
              </a:lnTo>
              <a:lnTo>
                <a:pt x="540715" y="3961376"/>
              </a:lnTo>
              <a:lnTo>
                <a:pt x="540715" y="404239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5A755C8-7BC0-4D34-9819-896EFEE3C39C}">
      <dsp:nvSpPr>
        <dsp:cNvPr id="0" name=""/>
        <dsp:cNvSpPr/>
      </dsp:nvSpPr>
      <dsp:spPr>
        <a:xfrm>
          <a:off x="7565839" y="3260110"/>
          <a:ext cx="530839" cy="3473741"/>
        </a:xfrm>
        <a:custGeom>
          <a:avLst/>
          <a:gdLst/>
          <a:ahLst/>
          <a:cxnLst/>
          <a:rect l="0" t="0" r="0" b="0"/>
          <a:pathLst>
            <a:path>
              <a:moveTo>
                <a:pt x="0" y="0"/>
              </a:moveTo>
              <a:lnTo>
                <a:pt x="0" y="3392719"/>
              </a:lnTo>
              <a:lnTo>
                <a:pt x="530839" y="3392719"/>
              </a:lnTo>
              <a:lnTo>
                <a:pt x="530839" y="347374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7565839" y="3260110"/>
          <a:ext cx="520414" cy="2946016"/>
        </a:xfrm>
        <a:custGeom>
          <a:avLst/>
          <a:gdLst/>
          <a:ahLst/>
          <a:cxnLst/>
          <a:rect l="0" t="0" r="0" b="0"/>
          <a:pathLst>
            <a:path>
              <a:moveTo>
                <a:pt x="0" y="0"/>
              </a:moveTo>
              <a:lnTo>
                <a:pt x="0" y="2864994"/>
              </a:lnTo>
              <a:lnTo>
                <a:pt x="520414" y="2864994"/>
              </a:lnTo>
              <a:lnTo>
                <a:pt x="520414" y="29460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7565839" y="3260110"/>
          <a:ext cx="501242" cy="1284892"/>
        </a:xfrm>
        <a:custGeom>
          <a:avLst/>
          <a:gdLst/>
          <a:ahLst/>
          <a:cxnLst/>
          <a:rect l="0" t="0" r="0" b="0"/>
          <a:pathLst>
            <a:path>
              <a:moveTo>
                <a:pt x="0" y="0"/>
              </a:moveTo>
              <a:lnTo>
                <a:pt x="0" y="1203871"/>
              </a:lnTo>
              <a:lnTo>
                <a:pt x="501242" y="1203871"/>
              </a:lnTo>
              <a:lnTo>
                <a:pt x="501242" y="128489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8029341" y="3870095"/>
          <a:ext cx="91440" cy="159122"/>
        </a:xfrm>
        <a:custGeom>
          <a:avLst/>
          <a:gdLst/>
          <a:ahLst/>
          <a:cxnLst/>
          <a:rect l="0" t="0" r="0" b="0"/>
          <a:pathLst>
            <a:path>
              <a:moveTo>
                <a:pt x="49161" y="0"/>
              </a:moveTo>
              <a:lnTo>
                <a:pt x="49161" y="78101"/>
              </a:lnTo>
              <a:lnTo>
                <a:pt x="45720" y="78101"/>
              </a:lnTo>
              <a:lnTo>
                <a:pt x="45720" y="15912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7565839" y="3260110"/>
          <a:ext cx="512663" cy="229114"/>
        </a:xfrm>
        <a:custGeom>
          <a:avLst/>
          <a:gdLst/>
          <a:ahLst/>
          <a:cxnLst/>
          <a:rect l="0" t="0" r="0" b="0"/>
          <a:pathLst>
            <a:path>
              <a:moveTo>
                <a:pt x="0" y="0"/>
              </a:moveTo>
              <a:lnTo>
                <a:pt x="0" y="148092"/>
              </a:lnTo>
              <a:lnTo>
                <a:pt x="512663" y="148092"/>
              </a:lnTo>
              <a:lnTo>
                <a:pt x="512663" y="22911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7565839" y="3260110"/>
          <a:ext cx="545029" cy="2384388"/>
        </a:xfrm>
        <a:custGeom>
          <a:avLst/>
          <a:gdLst/>
          <a:ahLst/>
          <a:cxnLst/>
          <a:rect l="0" t="0" r="0" b="0"/>
          <a:pathLst>
            <a:path>
              <a:moveTo>
                <a:pt x="0" y="0"/>
              </a:moveTo>
              <a:lnTo>
                <a:pt x="0" y="2303367"/>
              </a:lnTo>
              <a:lnTo>
                <a:pt x="545029" y="2303367"/>
              </a:lnTo>
              <a:lnTo>
                <a:pt x="545029" y="23843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7565839" y="3260110"/>
          <a:ext cx="552444" cy="1823587"/>
        </a:xfrm>
        <a:custGeom>
          <a:avLst/>
          <a:gdLst/>
          <a:ahLst/>
          <a:cxnLst/>
          <a:rect l="0" t="0" r="0" b="0"/>
          <a:pathLst>
            <a:path>
              <a:moveTo>
                <a:pt x="0" y="0"/>
              </a:moveTo>
              <a:lnTo>
                <a:pt x="0" y="1742565"/>
              </a:lnTo>
              <a:lnTo>
                <a:pt x="552444" y="1742565"/>
              </a:lnTo>
              <a:lnTo>
                <a:pt x="552444" y="182358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7565839" y="1821553"/>
          <a:ext cx="3110523" cy="937066"/>
        </a:xfrm>
        <a:custGeom>
          <a:avLst/>
          <a:gdLst/>
          <a:ahLst/>
          <a:cxnLst/>
          <a:rect l="0" t="0" r="0" b="0"/>
          <a:pathLst>
            <a:path>
              <a:moveTo>
                <a:pt x="3110523" y="0"/>
              </a:moveTo>
              <a:lnTo>
                <a:pt x="3110523" y="856044"/>
              </a:lnTo>
              <a:lnTo>
                <a:pt x="0" y="856044"/>
              </a:lnTo>
              <a:lnTo>
                <a:pt x="0" y="93706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5171040-73AC-436E-B491-95FA06653CB5}">
      <dsp:nvSpPr>
        <dsp:cNvPr id="0" name=""/>
        <dsp:cNvSpPr/>
      </dsp:nvSpPr>
      <dsp:spPr>
        <a:xfrm>
          <a:off x="6072852" y="3259365"/>
          <a:ext cx="132176" cy="2974431"/>
        </a:xfrm>
        <a:custGeom>
          <a:avLst/>
          <a:gdLst/>
          <a:ahLst/>
          <a:cxnLst/>
          <a:rect l="0" t="0" r="0" b="0"/>
          <a:pathLst>
            <a:path>
              <a:moveTo>
                <a:pt x="0" y="0"/>
              </a:moveTo>
              <a:lnTo>
                <a:pt x="0" y="2974431"/>
              </a:lnTo>
              <a:lnTo>
                <a:pt x="132176" y="297443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6072852" y="3259365"/>
          <a:ext cx="132176" cy="2355541"/>
        </a:xfrm>
        <a:custGeom>
          <a:avLst/>
          <a:gdLst/>
          <a:ahLst/>
          <a:cxnLst/>
          <a:rect l="0" t="0" r="0" b="0"/>
          <a:pathLst>
            <a:path>
              <a:moveTo>
                <a:pt x="0" y="0"/>
              </a:moveTo>
              <a:lnTo>
                <a:pt x="0" y="2355541"/>
              </a:lnTo>
              <a:lnTo>
                <a:pt x="132176" y="235554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6072852" y="3259365"/>
          <a:ext cx="114946" cy="1835096"/>
        </a:xfrm>
        <a:custGeom>
          <a:avLst/>
          <a:gdLst/>
          <a:ahLst/>
          <a:cxnLst/>
          <a:rect l="0" t="0" r="0" b="0"/>
          <a:pathLst>
            <a:path>
              <a:moveTo>
                <a:pt x="0" y="0"/>
              </a:moveTo>
              <a:lnTo>
                <a:pt x="0" y="1835096"/>
              </a:lnTo>
              <a:lnTo>
                <a:pt x="114946" y="183509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6072852" y="3259365"/>
          <a:ext cx="97839" cy="1369338"/>
        </a:xfrm>
        <a:custGeom>
          <a:avLst/>
          <a:gdLst/>
          <a:ahLst/>
          <a:cxnLst/>
          <a:rect l="0" t="0" r="0" b="0"/>
          <a:pathLst>
            <a:path>
              <a:moveTo>
                <a:pt x="0" y="0"/>
              </a:moveTo>
              <a:lnTo>
                <a:pt x="0" y="1369338"/>
              </a:lnTo>
              <a:lnTo>
                <a:pt x="97839" y="136933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6027132" y="3259365"/>
          <a:ext cx="91440" cy="948866"/>
        </a:xfrm>
        <a:custGeom>
          <a:avLst/>
          <a:gdLst/>
          <a:ahLst/>
          <a:cxnLst/>
          <a:rect l="0" t="0" r="0" b="0"/>
          <a:pathLst>
            <a:path>
              <a:moveTo>
                <a:pt x="45720" y="0"/>
              </a:moveTo>
              <a:lnTo>
                <a:pt x="45720" y="948866"/>
              </a:lnTo>
              <a:lnTo>
                <a:pt x="115934" y="94886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6027132" y="3259365"/>
          <a:ext cx="91440" cy="465616"/>
        </a:xfrm>
        <a:custGeom>
          <a:avLst/>
          <a:gdLst/>
          <a:ahLst/>
          <a:cxnLst/>
          <a:rect l="0" t="0" r="0" b="0"/>
          <a:pathLst>
            <a:path>
              <a:moveTo>
                <a:pt x="45720" y="0"/>
              </a:moveTo>
              <a:lnTo>
                <a:pt x="45720" y="465616"/>
              </a:lnTo>
              <a:lnTo>
                <a:pt x="116999" y="4656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6393985" y="1821553"/>
          <a:ext cx="4282377" cy="936321"/>
        </a:xfrm>
        <a:custGeom>
          <a:avLst/>
          <a:gdLst/>
          <a:ahLst/>
          <a:cxnLst/>
          <a:rect l="0" t="0" r="0" b="0"/>
          <a:pathLst>
            <a:path>
              <a:moveTo>
                <a:pt x="4282377" y="0"/>
              </a:moveTo>
              <a:lnTo>
                <a:pt x="4282377" y="855300"/>
              </a:lnTo>
              <a:lnTo>
                <a:pt x="0" y="855300"/>
              </a:lnTo>
              <a:lnTo>
                <a:pt x="0" y="93632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9C0BFE-2F03-4BD0-BC52-14512F2B7973}">
      <dsp:nvSpPr>
        <dsp:cNvPr id="0" name=""/>
        <dsp:cNvSpPr/>
      </dsp:nvSpPr>
      <dsp:spPr>
        <a:xfrm>
          <a:off x="4728324" y="3257926"/>
          <a:ext cx="152441" cy="1365119"/>
        </a:xfrm>
        <a:custGeom>
          <a:avLst/>
          <a:gdLst/>
          <a:ahLst/>
          <a:cxnLst/>
          <a:rect l="0" t="0" r="0" b="0"/>
          <a:pathLst>
            <a:path>
              <a:moveTo>
                <a:pt x="0" y="0"/>
              </a:moveTo>
              <a:lnTo>
                <a:pt x="0" y="1365119"/>
              </a:lnTo>
              <a:lnTo>
                <a:pt x="152441" y="13651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539A4D5-6C93-4C37-B6E0-04DCEFCF97F7}">
      <dsp:nvSpPr>
        <dsp:cNvPr id="0" name=""/>
        <dsp:cNvSpPr/>
      </dsp:nvSpPr>
      <dsp:spPr>
        <a:xfrm>
          <a:off x="4728324" y="3257926"/>
          <a:ext cx="152441" cy="860593"/>
        </a:xfrm>
        <a:custGeom>
          <a:avLst/>
          <a:gdLst/>
          <a:ahLst/>
          <a:cxnLst/>
          <a:rect l="0" t="0" r="0" b="0"/>
          <a:pathLst>
            <a:path>
              <a:moveTo>
                <a:pt x="0" y="0"/>
              </a:moveTo>
              <a:lnTo>
                <a:pt x="0" y="860593"/>
              </a:lnTo>
              <a:lnTo>
                <a:pt x="152441" y="86059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4728324" y="3257926"/>
          <a:ext cx="157626" cy="367749"/>
        </a:xfrm>
        <a:custGeom>
          <a:avLst/>
          <a:gdLst/>
          <a:ahLst/>
          <a:cxnLst/>
          <a:rect l="0" t="0" r="0" b="0"/>
          <a:pathLst>
            <a:path>
              <a:moveTo>
                <a:pt x="0" y="0"/>
              </a:moveTo>
              <a:lnTo>
                <a:pt x="0" y="367749"/>
              </a:lnTo>
              <a:lnTo>
                <a:pt x="157626" y="36774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5097363" y="1821553"/>
          <a:ext cx="5578999" cy="934882"/>
        </a:xfrm>
        <a:custGeom>
          <a:avLst/>
          <a:gdLst/>
          <a:ahLst/>
          <a:cxnLst/>
          <a:rect l="0" t="0" r="0" b="0"/>
          <a:pathLst>
            <a:path>
              <a:moveTo>
                <a:pt x="5578999" y="0"/>
              </a:moveTo>
              <a:lnTo>
                <a:pt x="5578999" y="853861"/>
              </a:lnTo>
              <a:lnTo>
                <a:pt x="0" y="853861"/>
              </a:lnTo>
              <a:lnTo>
                <a:pt x="0" y="93488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9568105" y="1195209"/>
          <a:ext cx="2216515" cy="6263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ts val="0"/>
            </a:spcAft>
            <a:buNone/>
          </a:pPr>
          <a:r>
            <a:rPr lang="es-ES" sz="1400" b="1" i="0" kern="1200" baseline="0"/>
            <a:t>Cellnex Telecom, S.A.</a:t>
          </a:r>
          <a:endParaRPr lang="es-ES" sz="1400" kern="1200"/>
        </a:p>
        <a:p>
          <a:pPr marL="0" lvl="0" indent="0" algn="ctr" defTabSz="622300">
            <a:lnSpc>
              <a:spcPct val="90000"/>
            </a:lnSpc>
            <a:spcBef>
              <a:spcPct val="0"/>
            </a:spcBef>
            <a:spcAft>
              <a:spcPct val="35000"/>
            </a:spcAft>
            <a:buNone/>
          </a:pPr>
          <a:endParaRPr lang="es-ES" sz="1000" kern="1200"/>
        </a:p>
      </dsp:txBody>
      <dsp:txXfrm>
        <a:off x="9568105" y="1195209"/>
        <a:ext cx="2216515" cy="626344"/>
      </dsp:txXfrm>
    </dsp:sp>
    <dsp:sp modelId="{C406E529-75E6-4268-9AB3-E3692924BA32}">
      <dsp:nvSpPr>
        <dsp:cNvPr id="0" name=""/>
        <dsp:cNvSpPr/>
      </dsp:nvSpPr>
      <dsp:spPr>
        <a:xfrm>
          <a:off x="4636064" y="2756436"/>
          <a:ext cx="922598"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Italia, S.p.A</a:t>
          </a:r>
          <a:r>
            <a:rPr lang="es-ES" sz="1000" kern="1200"/>
            <a:t>.</a:t>
          </a:r>
        </a:p>
        <a:p>
          <a:pPr marL="0" lvl="0" indent="0" algn="ctr" defTabSz="444500">
            <a:lnSpc>
              <a:spcPct val="90000"/>
            </a:lnSpc>
            <a:spcBef>
              <a:spcPct val="0"/>
            </a:spcBef>
            <a:spcAft>
              <a:spcPct val="35000"/>
            </a:spcAft>
            <a:buNone/>
          </a:pPr>
          <a:r>
            <a:rPr lang="es-ES" sz="1000" kern="1200"/>
            <a:t>100%</a:t>
          </a:r>
        </a:p>
      </dsp:txBody>
      <dsp:txXfrm>
        <a:off x="4636064" y="2756436"/>
        <a:ext cx="922598" cy="501489"/>
      </dsp:txXfrm>
    </dsp:sp>
    <dsp:sp modelId="{B2C8C6F3-FA51-4BCE-A782-1717074953F8}">
      <dsp:nvSpPr>
        <dsp:cNvPr id="0" name=""/>
        <dsp:cNvSpPr/>
      </dsp:nvSpPr>
      <dsp:spPr>
        <a:xfrm>
          <a:off x="4885951" y="3445422"/>
          <a:ext cx="669324" cy="3605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TowerCo, S.p.A.</a:t>
          </a:r>
        </a:p>
        <a:p>
          <a:pPr marL="0" lvl="0" indent="0" algn="ctr" defTabSz="311150">
            <a:lnSpc>
              <a:spcPct val="90000"/>
            </a:lnSpc>
            <a:spcBef>
              <a:spcPct val="0"/>
            </a:spcBef>
            <a:spcAft>
              <a:spcPct val="35000"/>
            </a:spcAft>
            <a:buNone/>
          </a:pPr>
          <a:r>
            <a:rPr lang="es-ES" sz="700" kern="1200"/>
            <a:t>100%</a:t>
          </a:r>
        </a:p>
      </dsp:txBody>
      <dsp:txXfrm>
        <a:off x="4885951" y="3445422"/>
        <a:ext cx="669324" cy="360508"/>
      </dsp:txXfrm>
    </dsp:sp>
    <dsp:sp modelId="{92BE5F40-DD56-4BF4-9DBB-3F296801A7B4}">
      <dsp:nvSpPr>
        <dsp:cNvPr id="0" name=""/>
        <dsp:cNvSpPr/>
      </dsp:nvSpPr>
      <dsp:spPr>
        <a:xfrm>
          <a:off x="4880765" y="3947278"/>
          <a:ext cx="670042" cy="3424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CK Hutchison Networks Italia S.p.A</a:t>
          </a:r>
          <a:endParaRPr lang="es-ES" sz="600" kern="1200"/>
        </a:p>
        <a:p>
          <a:pPr marL="0" lvl="0" indent="0" algn="ctr" defTabSz="266700">
            <a:lnSpc>
              <a:spcPct val="90000"/>
            </a:lnSpc>
            <a:spcBef>
              <a:spcPct val="0"/>
            </a:spcBef>
            <a:spcAft>
              <a:spcPct val="35000"/>
            </a:spcAft>
            <a:buNone/>
          </a:pPr>
          <a:r>
            <a:rPr lang="es-ES" sz="600" kern="1200"/>
            <a:t>100%</a:t>
          </a:r>
        </a:p>
      </dsp:txBody>
      <dsp:txXfrm>
        <a:off x="4880765" y="3947278"/>
        <a:ext cx="670042" cy="342482"/>
      </dsp:txXfrm>
    </dsp:sp>
    <dsp:sp modelId="{11A1B42E-954A-4C4B-901A-1E49C9997AA5}">
      <dsp:nvSpPr>
        <dsp:cNvPr id="0" name=""/>
        <dsp:cNvSpPr/>
      </dsp:nvSpPr>
      <dsp:spPr>
        <a:xfrm>
          <a:off x="4880765" y="4451804"/>
          <a:ext cx="670042" cy="3424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Iaso Group Immobiliaire S.r.L.</a:t>
          </a:r>
        </a:p>
        <a:p>
          <a:pPr marL="0" lvl="0" indent="0" algn="ctr" defTabSz="266700">
            <a:lnSpc>
              <a:spcPct val="90000"/>
            </a:lnSpc>
            <a:spcBef>
              <a:spcPct val="0"/>
            </a:spcBef>
            <a:spcAft>
              <a:spcPct val="35000"/>
            </a:spcAft>
            <a:buNone/>
          </a:pPr>
          <a:r>
            <a:rPr lang="es-ES" sz="600" kern="1200"/>
            <a:t>100%</a:t>
          </a:r>
        </a:p>
      </dsp:txBody>
      <dsp:txXfrm>
        <a:off x="4880765" y="4451804"/>
        <a:ext cx="670042" cy="342482"/>
      </dsp:txXfrm>
    </dsp:sp>
    <dsp:sp modelId="{2B564C59-5640-4D74-9C4D-326686761FB0}">
      <dsp:nvSpPr>
        <dsp:cNvPr id="0" name=""/>
        <dsp:cNvSpPr/>
      </dsp:nvSpPr>
      <dsp:spPr>
        <a:xfrm>
          <a:off x="5992569" y="2757875"/>
          <a:ext cx="802832"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n-US" sz="900" b="1" kern="1200"/>
            <a:t>Cellnex Netherland B.V</a:t>
          </a:r>
          <a:r>
            <a:rPr lang="en-US" sz="900" kern="1200"/>
            <a:t>.</a:t>
          </a:r>
        </a:p>
        <a:p>
          <a:pPr marL="0" lvl="0" indent="0" algn="ctr" defTabSz="400050">
            <a:lnSpc>
              <a:spcPct val="90000"/>
            </a:lnSpc>
            <a:spcBef>
              <a:spcPct val="0"/>
            </a:spcBef>
            <a:spcAft>
              <a:spcPct val="35000"/>
            </a:spcAft>
            <a:buNone/>
          </a:pPr>
          <a:r>
            <a:rPr lang="en-US" sz="900" kern="1200"/>
            <a:t>74,89%</a:t>
          </a:r>
          <a:endParaRPr lang="es-ES" sz="900" kern="1200"/>
        </a:p>
      </dsp:txBody>
      <dsp:txXfrm>
        <a:off x="5992569" y="2757875"/>
        <a:ext cx="802832" cy="501489"/>
      </dsp:txXfrm>
    </dsp:sp>
    <dsp:sp modelId="{4582E4B1-354C-4793-9E9D-A2B4E82403A8}">
      <dsp:nvSpPr>
        <dsp:cNvPr id="0" name=""/>
        <dsp:cNvSpPr/>
      </dsp:nvSpPr>
      <dsp:spPr>
        <a:xfrm>
          <a:off x="6144131" y="3548663"/>
          <a:ext cx="786528" cy="35263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Netherlands</a:t>
          </a:r>
        </a:p>
        <a:p>
          <a:pPr marL="0" lvl="0" indent="0" algn="ctr" defTabSz="311150">
            <a:lnSpc>
              <a:spcPct val="90000"/>
            </a:lnSpc>
            <a:spcBef>
              <a:spcPct val="0"/>
            </a:spcBef>
            <a:spcAft>
              <a:spcPct val="35000"/>
            </a:spcAft>
            <a:buNone/>
          </a:pPr>
          <a:r>
            <a:rPr lang="es-ES" sz="700" kern="1200"/>
            <a:t>74.89%</a:t>
          </a:r>
        </a:p>
      </dsp:txBody>
      <dsp:txXfrm>
        <a:off x="6144131" y="3548663"/>
        <a:ext cx="786528" cy="352637"/>
      </dsp:txXfrm>
    </dsp:sp>
    <dsp:sp modelId="{A17AEC31-544E-480B-99C8-C46EA1DEC807}">
      <dsp:nvSpPr>
        <dsp:cNvPr id="0" name=""/>
        <dsp:cNvSpPr/>
      </dsp:nvSpPr>
      <dsp:spPr>
        <a:xfrm>
          <a:off x="6143066" y="4058683"/>
          <a:ext cx="789506" cy="29909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Breedlink BV</a:t>
          </a:r>
        </a:p>
        <a:p>
          <a:pPr marL="0" lvl="0" indent="0" algn="ctr" defTabSz="311150">
            <a:lnSpc>
              <a:spcPct val="90000"/>
            </a:lnSpc>
            <a:spcBef>
              <a:spcPct val="0"/>
            </a:spcBef>
            <a:spcAft>
              <a:spcPct val="35000"/>
            </a:spcAft>
            <a:buNone/>
          </a:pPr>
          <a:r>
            <a:rPr lang="es-ES" sz="700" kern="1200"/>
            <a:t>74.89%</a:t>
          </a:r>
        </a:p>
      </dsp:txBody>
      <dsp:txXfrm>
        <a:off x="6143066" y="4058683"/>
        <a:ext cx="789506" cy="299097"/>
      </dsp:txXfrm>
    </dsp:sp>
    <dsp:sp modelId="{98971EBE-3397-4FA3-B290-D349B5BA51FA}">
      <dsp:nvSpPr>
        <dsp:cNvPr id="0" name=""/>
        <dsp:cNvSpPr/>
      </dsp:nvSpPr>
      <dsp:spPr>
        <a:xfrm>
          <a:off x="6170691" y="4476373"/>
          <a:ext cx="758070" cy="3046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Shere Masten BV</a:t>
          </a:r>
        </a:p>
        <a:p>
          <a:pPr marL="0" lvl="0" indent="0" algn="ctr" defTabSz="311150">
            <a:lnSpc>
              <a:spcPct val="90000"/>
            </a:lnSpc>
            <a:spcBef>
              <a:spcPct val="0"/>
            </a:spcBef>
            <a:spcAft>
              <a:spcPct val="35000"/>
            </a:spcAft>
            <a:buNone/>
          </a:pPr>
          <a:r>
            <a:rPr lang="es-ES" sz="700" kern="1200"/>
            <a:t>74.89%</a:t>
          </a:r>
        </a:p>
      </dsp:txBody>
      <dsp:txXfrm>
        <a:off x="6170691" y="4476373"/>
        <a:ext cx="758070" cy="304661"/>
      </dsp:txXfrm>
    </dsp:sp>
    <dsp:sp modelId="{70A96005-00B8-4487-83F2-95A31A207EBA}">
      <dsp:nvSpPr>
        <dsp:cNvPr id="0" name=""/>
        <dsp:cNvSpPr/>
      </dsp:nvSpPr>
      <dsp:spPr>
        <a:xfrm>
          <a:off x="6187798" y="4930022"/>
          <a:ext cx="744466" cy="32887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Alticom BV</a:t>
          </a:r>
        </a:p>
        <a:p>
          <a:pPr marL="0" lvl="0" indent="0" algn="ctr" defTabSz="311150">
            <a:lnSpc>
              <a:spcPct val="90000"/>
            </a:lnSpc>
            <a:spcBef>
              <a:spcPct val="0"/>
            </a:spcBef>
            <a:spcAft>
              <a:spcPct val="35000"/>
            </a:spcAft>
            <a:buNone/>
          </a:pPr>
          <a:r>
            <a:rPr lang="es-ES" sz="700" kern="1200"/>
            <a:t>74.89%</a:t>
          </a:r>
        </a:p>
      </dsp:txBody>
      <dsp:txXfrm>
        <a:off x="6187798" y="4930022"/>
        <a:ext cx="744466" cy="328878"/>
      </dsp:txXfrm>
    </dsp:sp>
    <dsp:sp modelId="{E52FEA29-E296-4E83-A2FF-64800563A082}">
      <dsp:nvSpPr>
        <dsp:cNvPr id="0" name=""/>
        <dsp:cNvSpPr/>
      </dsp:nvSpPr>
      <dsp:spPr>
        <a:xfrm>
          <a:off x="6205029" y="5386483"/>
          <a:ext cx="809229" cy="45684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Netherlands subgroup</a:t>
          </a:r>
        </a:p>
        <a:p>
          <a:pPr marL="0" lvl="0" indent="0" algn="ctr" defTabSz="311150">
            <a:lnSpc>
              <a:spcPct val="90000"/>
            </a:lnSpc>
            <a:spcBef>
              <a:spcPct val="0"/>
            </a:spcBef>
            <a:spcAft>
              <a:spcPct val="35000"/>
            </a:spcAft>
            <a:buNone/>
          </a:pPr>
          <a:r>
            <a:rPr lang="es-ES" sz="700" kern="1200"/>
            <a:t>74.89%</a:t>
          </a:r>
        </a:p>
      </dsp:txBody>
      <dsp:txXfrm>
        <a:off x="6205029" y="5386483"/>
        <a:ext cx="809229" cy="456846"/>
      </dsp:txXfrm>
    </dsp:sp>
    <dsp:sp modelId="{AA3EB362-BC51-414F-910A-676D75ABDDC6}">
      <dsp:nvSpPr>
        <dsp:cNvPr id="0" name=""/>
        <dsp:cNvSpPr/>
      </dsp:nvSpPr>
      <dsp:spPr>
        <a:xfrm>
          <a:off x="6205029" y="6005373"/>
          <a:ext cx="809229" cy="45684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Cignal Infrastructure Netherlands BV</a:t>
          </a:r>
        </a:p>
        <a:p>
          <a:pPr marL="0" lvl="0" indent="0" algn="ctr" defTabSz="311150">
            <a:lnSpc>
              <a:spcPct val="90000"/>
            </a:lnSpc>
            <a:spcBef>
              <a:spcPct val="0"/>
            </a:spcBef>
            <a:spcAft>
              <a:spcPct val="35000"/>
            </a:spcAft>
            <a:buNone/>
          </a:pPr>
          <a:r>
            <a:rPr lang="es-ES" sz="700" kern="1200"/>
            <a:t>74.89%</a:t>
          </a:r>
        </a:p>
      </dsp:txBody>
      <dsp:txXfrm>
        <a:off x="6205029" y="6005373"/>
        <a:ext cx="809229" cy="456846"/>
      </dsp:txXfrm>
    </dsp:sp>
    <dsp:sp modelId="{13D56108-F630-4E07-BE05-2ED81ED32A04}">
      <dsp:nvSpPr>
        <dsp:cNvPr id="0" name=""/>
        <dsp:cNvSpPr/>
      </dsp:nvSpPr>
      <dsp:spPr>
        <a:xfrm>
          <a:off x="7134962" y="2758620"/>
          <a:ext cx="861754"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France Groupe</a:t>
          </a:r>
        </a:p>
        <a:p>
          <a:pPr marL="0" lvl="0" indent="0" algn="ctr" defTabSz="444500">
            <a:lnSpc>
              <a:spcPct val="90000"/>
            </a:lnSpc>
            <a:spcBef>
              <a:spcPct val="0"/>
            </a:spcBef>
            <a:spcAft>
              <a:spcPct val="35000"/>
            </a:spcAft>
            <a:buNone/>
          </a:pPr>
          <a:r>
            <a:rPr lang="es-ES" sz="1000" kern="1200"/>
            <a:t>100%</a:t>
          </a:r>
        </a:p>
      </dsp:txBody>
      <dsp:txXfrm>
        <a:off x="7134962" y="2758620"/>
        <a:ext cx="861754" cy="501489"/>
      </dsp:txXfrm>
    </dsp:sp>
    <dsp:sp modelId="{41202BB3-8D05-4C0C-8EEC-28D9D13F3E50}">
      <dsp:nvSpPr>
        <dsp:cNvPr id="0" name=""/>
        <dsp:cNvSpPr/>
      </dsp:nvSpPr>
      <dsp:spPr>
        <a:xfrm>
          <a:off x="7732466" y="5083697"/>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Springbok Mobility</a:t>
          </a:r>
        </a:p>
        <a:p>
          <a:pPr marL="0" lvl="0" indent="0" algn="ctr" defTabSz="311150">
            <a:lnSpc>
              <a:spcPct val="90000"/>
            </a:lnSpc>
            <a:spcBef>
              <a:spcPct val="0"/>
            </a:spcBef>
            <a:spcAft>
              <a:spcPct val="35000"/>
            </a:spcAft>
            <a:buNone/>
          </a:pPr>
          <a:r>
            <a:rPr lang="es-ES" sz="700" kern="1200"/>
            <a:t>100%</a:t>
          </a:r>
        </a:p>
      </dsp:txBody>
      <dsp:txXfrm>
        <a:off x="7732466" y="5083697"/>
        <a:ext cx="771635" cy="385817"/>
      </dsp:txXfrm>
    </dsp:sp>
    <dsp:sp modelId="{AF2B0DF0-CCD4-4964-A2F8-C9F08C8ECDC0}">
      <dsp:nvSpPr>
        <dsp:cNvPr id="0" name=""/>
        <dsp:cNvSpPr/>
      </dsp:nvSpPr>
      <dsp:spPr>
        <a:xfrm>
          <a:off x="7725051" y="5644498"/>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ITM 1</a:t>
          </a:r>
        </a:p>
        <a:p>
          <a:pPr marL="0" lvl="0" indent="0" algn="ctr" defTabSz="266700">
            <a:lnSpc>
              <a:spcPct val="90000"/>
            </a:lnSpc>
            <a:spcBef>
              <a:spcPct val="0"/>
            </a:spcBef>
            <a:spcAft>
              <a:spcPct val="35000"/>
            </a:spcAft>
            <a:buNone/>
          </a:pPr>
          <a:r>
            <a:rPr lang="es-ES" sz="600" kern="1200"/>
            <a:t>100%</a:t>
          </a:r>
        </a:p>
      </dsp:txBody>
      <dsp:txXfrm>
        <a:off x="7725051" y="5644498"/>
        <a:ext cx="771635" cy="385817"/>
      </dsp:txXfrm>
    </dsp:sp>
    <dsp:sp modelId="{F50388F3-D521-46C5-886F-969B9076D5DD}">
      <dsp:nvSpPr>
        <dsp:cNvPr id="0" name=""/>
        <dsp:cNvSpPr/>
      </dsp:nvSpPr>
      <dsp:spPr>
        <a:xfrm>
          <a:off x="7757614" y="3489224"/>
          <a:ext cx="641777" cy="380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Cellnex France, S.A.S.</a:t>
          </a:r>
        </a:p>
        <a:p>
          <a:pPr marL="0" lvl="0" indent="0" algn="ctr" defTabSz="311150">
            <a:lnSpc>
              <a:spcPct val="90000"/>
            </a:lnSpc>
            <a:spcBef>
              <a:spcPct val="0"/>
            </a:spcBef>
            <a:spcAft>
              <a:spcPct val="35000"/>
            </a:spcAft>
            <a:buNone/>
          </a:pPr>
          <a:r>
            <a:rPr lang="es-ES" sz="700" kern="1200"/>
            <a:t>100%</a:t>
          </a:r>
        </a:p>
      </dsp:txBody>
      <dsp:txXfrm>
        <a:off x="7757614" y="3489224"/>
        <a:ext cx="641777" cy="380871"/>
      </dsp:txXfrm>
    </dsp:sp>
    <dsp:sp modelId="{2DD931F7-77D9-4177-BA8B-775C0BB589C9}">
      <dsp:nvSpPr>
        <dsp:cNvPr id="0" name=""/>
        <dsp:cNvSpPr/>
      </dsp:nvSpPr>
      <dsp:spPr>
        <a:xfrm>
          <a:off x="7689243" y="4029218"/>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France, SAS</a:t>
          </a:r>
        </a:p>
        <a:p>
          <a:pPr marL="0" lvl="0" indent="0" algn="ctr" defTabSz="311150">
            <a:lnSpc>
              <a:spcPct val="90000"/>
            </a:lnSpc>
            <a:spcBef>
              <a:spcPct val="0"/>
            </a:spcBef>
            <a:spcAft>
              <a:spcPct val="35000"/>
            </a:spcAft>
            <a:buNone/>
          </a:pPr>
          <a:r>
            <a:rPr lang="es-ES" sz="700" kern="1200"/>
            <a:t>100%</a:t>
          </a:r>
        </a:p>
      </dsp:txBody>
      <dsp:txXfrm>
        <a:off x="7689243" y="4029218"/>
        <a:ext cx="771635" cy="385817"/>
      </dsp:txXfrm>
    </dsp:sp>
    <dsp:sp modelId="{FC2D5C59-360A-42FF-A871-51E35BE50FE6}">
      <dsp:nvSpPr>
        <dsp:cNvPr id="0" name=""/>
        <dsp:cNvSpPr/>
      </dsp:nvSpPr>
      <dsp:spPr>
        <a:xfrm>
          <a:off x="7746193" y="4545003"/>
          <a:ext cx="641777" cy="380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OnTower France</a:t>
          </a:r>
        </a:p>
        <a:p>
          <a:pPr marL="0" lvl="0" indent="0" algn="ctr" defTabSz="311150">
            <a:lnSpc>
              <a:spcPct val="90000"/>
            </a:lnSpc>
            <a:spcBef>
              <a:spcPct val="0"/>
            </a:spcBef>
            <a:spcAft>
              <a:spcPct val="35000"/>
            </a:spcAft>
            <a:buNone/>
          </a:pPr>
          <a:r>
            <a:rPr lang="es-ES" sz="700" kern="1200"/>
            <a:t>70%</a:t>
          </a:r>
        </a:p>
      </dsp:txBody>
      <dsp:txXfrm>
        <a:off x="7746193" y="4545003"/>
        <a:ext cx="641777" cy="380871"/>
      </dsp:txXfrm>
    </dsp:sp>
    <dsp:sp modelId="{E41537AE-CEB1-4970-BF47-F3D52794C1EB}">
      <dsp:nvSpPr>
        <dsp:cNvPr id="0" name=""/>
        <dsp:cNvSpPr/>
      </dsp:nvSpPr>
      <dsp:spPr>
        <a:xfrm>
          <a:off x="7730074" y="6206126"/>
          <a:ext cx="712358" cy="380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Nexloop France</a:t>
          </a:r>
        </a:p>
        <a:p>
          <a:pPr marL="0" lvl="0" indent="0" algn="ctr" defTabSz="266700">
            <a:lnSpc>
              <a:spcPct val="90000"/>
            </a:lnSpc>
            <a:spcBef>
              <a:spcPct val="0"/>
            </a:spcBef>
            <a:spcAft>
              <a:spcPct val="35000"/>
            </a:spcAft>
            <a:buNone/>
          </a:pPr>
          <a:r>
            <a:rPr lang="es-ES" sz="600" kern="1200"/>
            <a:t>51%</a:t>
          </a:r>
        </a:p>
      </dsp:txBody>
      <dsp:txXfrm>
        <a:off x="7730074" y="6206126"/>
        <a:ext cx="712358" cy="380871"/>
      </dsp:txXfrm>
    </dsp:sp>
    <dsp:sp modelId="{07318503-6267-4EE5-ACD2-3F15BC3CC5AE}">
      <dsp:nvSpPr>
        <dsp:cNvPr id="0" name=""/>
        <dsp:cNvSpPr/>
      </dsp:nvSpPr>
      <dsp:spPr>
        <a:xfrm>
          <a:off x="7740499" y="6733851"/>
          <a:ext cx="712358" cy="380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Hivory, SAS </a:t>
          </a:r>
        </a:p>
        <a:p>
          <a:pPr marL="0" lvl="0" indent="0" algn="ctr" defTabSz="266700">
            <a:lnSpc>
              <a:spcPct val="90000"/>
            </a:lnSpc>
            <a:spcBef>
              <a:spcPct val="0"/>
            </a:spcBef>
            <a:spcAft>
              <a:spcPct val="35000"/>
            </a:spcAft>
            <a:buNone/>
          </a:pPr>
          <a:r>
            <a:rPr lang="es-ES" sz="600" b="0" kern="1200"/>
            <a:t>100% </a:t>
          </a:r>
          <a:r>
            <a:rPr lang="en-US" sz="600" kern="1200" baseline="30000"/>
            <a:t>(2)</a:t>
          </a:r>
          <a:endParaRPr lang="es-ES" sz="600" kern="1200"/>
        </a:p>
      </dsp:txBody>
      <dsp:txXfrm>
        <a:off x="7740499" y="6733851"/>
        <a:ext cx="712358" cy="380871"/>
      </dsp:txXfrm>
    </dsp:sp>
    <dsp:sp modelId="{F7C951AE-2D62-4301-81EC-B87EA0AB5397}">
      <dsp:nvSpPr>
        <dsp:cNvPr id="0" name=""/>
        <dsp:cNvSpPr/>
      </dsp:nvSpPr>
      <dsp:spPr>
        <a:xfrm>
          <a:off x="7750376" y="7302508"/>
          <a:ext cx="712358" cy="380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Hivory II, SAS </a:t>
          </a:r>
        </a:p>
        <a:p>
          <a:pPr marL="0" lvl="0" indent="0" algn="ctr" defTabSz="266700">
            <a:lnSpc>
              <a:spcPct val="90000"/>
            </a:lnSpc>
            <a:spcBef>
              <a:spcPct val="0"/>
            </a:spcBef>
            <a:spcAft>
              <a:spcPct val="35000"/>
            </a:spcAft>
            <a:buNone/>
          </a:pPr>
          <a:r>
            <a:rPr lang="es-ES" sz="600" b="0" kern="1200"/>
            <a:t>100%</a:t>
          </a:r>
          <a:endParaRPr lang="es-ES" sz="600" kern="1200"/>
        </a:p>
      </dsp:txBody>
      <dsp:txXfrm>
        <a:off x="7750376" y="7302508"/>
        <a:ext cx="712358" cy="380871"/>
      </dsp:txXfrm>
    </dsp:sp>
    <dsp:sp modelId="{398F164E-5E41-427D-9538-C6EEC2A42F69}">
      <dsp:nvSpPr>
        <dsp:cNvPr id="0" name=""/>
        <dsp:cNvSpPr/>
      </dsp:nvSpPr>
      <dsp:spPr>
        <a:xfrm>
          <a:off x="10020512" y="2767914"/>
          <a:ext cx="896208"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Switzerland AG </a:t>
          </a:r>
        </a:p>
        <a:p>
          <a:pPr marL="0" lvl="0" indent="0" algn="ctr" defTabSz="444500">
            <a:lnSpc>
              <a:spcPct val="90000"/>
            </a:lnSpc>
            <a:spcBef>
              <a:spcPct val="0"/>
            </a:spcBef>
            <a:spcAft>
              <a:spcPct val="35000"/>
            </a:spcAft>
            <a:buNone/>
          </a:pPr>
          <a:r>
            <a:rPr lang="es-ES" sz="1000" kern="1200"/>
            <a:t>72.22%</a:t>
          </a:r>
        </a:p>
      </dsp:txBody>
      <dsp:txXfrm>
        <a:off x="10020512" y="2767914"/>
        <a:ext cx="896208" cy="501489"/>
      </dsp:txXfrm>
    </dsp:sp>
    <dsp:sp modelId="{115184EF-ED1B-4EF0-984A-A30CDA2E4662}">
      <dsp:nvSpPr>
        <dsp:cNvPr id="0" name=""/>
        <dsp:cNvSpPr/>
      </dsp:nvSpPr>
      <dsp:spPr>
        <a:xfrm>
          <a:off x="10245544" y="3479266"/>
          <a:ext cx="741379"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Towers AG</a:t>
          </a:r>
        </a:p>
        <a:p>
          <a:pPr marL="0" lvl="0" indent="0" algn="ctr" defTabSz="311150">
            <a:lnSpc>
              <a:spcPct val="90000"/>
            </a:lnSpc>
            <a:spcBef>
              <a:spcPct val="0"/>
            </a:spcBef>
            <a:spcAft>
              <a:spcPct val="35000"/>
            </a:spcAft>
            <a:buNone/>
          </a:pPr>
          <a:r>
            <a:rPr lang="es-ES" sz="700" kern="1200"/>
            <a:t>72.22%</a:t>
          </a:r>
        </a:p>
      </dsp:txBody>
      <dsp:txXfrm>
        <a:off x="10245544" y="3479266"/>
        <a:ext cx="741379" cy="385817"/>
      </dsp:txXfrm>
    </dsp:sp>
    <dsp:sp modelId="{95750AC7-7B3A-4CD1-B7DF-BD3BD3D9348F}">
      <dsp:nvSpPr>
        <dsp:cNvPr id="0" name=""/>
        <dsp:cNvSpPr/>
      </dsp:nvSpPr>
      <dsp:spPr>
        <a:xfrm>
          <a:off x="10434933" y="3997481"/>
          <a:ext cx="734141"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Infra Services</a:t>
          </a:r>
        </a:p>
        <a:p>
          <a:pPr marL="0" lvl="0" indent="0" algn="ctr" defTabSz="311150">
            <a:lnSpc>
              <a:spcPct val="90000"/>
            </a:lnSpc>
            <a:spcBef>
              <a:spcPct val="0"/>
            </a:spcBef>
            <a:spcAft>
              <a:spcPct val="35000"/>
            </a:spcAft>
            <a:buNone/>
          </a:pPr>
          <a:r>
            <a:rPr lang="es-ES" sz="700" kern="1200"/>
            <a:t>72.22%</a:t>
          </a:r>
        </a:p>
      </dsp:txBody>
      <dsp:txXfrm>
        <a:off x="10434933" y="3997481"/>
        <a:ext cx="734141" cy="385817"/>
      </dsp:txXfrm>
    </dsp:sp>
    <dsp:sp modelId="{65432DD3-6C52-48F2-B458-5182E616A1C5}">
      <dsp:nvSpPr>
        <dsp:cNvPr id="0" name=""/>
        <dsp:cNvSpPr/>
      </dsp:nvSpPr>
      <dsp:spPr>
        <a:xfrm>
          <a:off x="10459394" y="4496413"/>
          <a:ext cx="734597" cy="2675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Grid Tracer</a:t>
          </a:r>
        </a:p>
        <a:p>
          <a:pPr marL="0" lvl="0" indent="0" algn="ctr" defTabSz="311150">
            <a:lnSpc>
              <a:spcPct val="90000"/>
            </a:lnSpc>
            <a:spcBef>
              <a:spcPct val="0"/>
            </a:spcBef>
            <a:spcAft>
              <a:spcPct val="35000"/>
            </a:spcAft>
            <a:buNone/>
          </a:pPr>
          <a:r>
            <a:rPr lang="es-ES" sz="700" kern="1200"/>
            <a:t>39.72%</a:t>
          </a:r>
        </a:p>
      </dsp:txBody>
      <dsp:txXfrm>
        <a:off x="10459394" y="4496413"/>
        <a:ext cx="734597" cy="267580"/>
      </dsp:txXfrm>
    </dsp:sp>
    <dsp:sp modelId="{BEFC7ED7-4533-4572-AC27-83978AE4CC84}">
      <dsp:nvSpPr>
        <dsp:cNvPr id="0" name=""/>
        <dsp:cNvSpPr/>
      </dsp:nvSpPr>
      <dsp:spPr>
        <a:xfrm>
          <a:off x="8648698" y="2761174"/>
          <a:ext cx="914280" cy="50135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s-ES" sz="1000" kern="1200"/>
        </a:p>
        <a:p>
          <a:pPr marL="0" lvl="0" indent="0" algn="ctr" defTabSz="444500">
            <a:lnSpc>
              <a:spcPct val="90000"/>
            </a:lnSpc>
            <a:spcBef>
              <a:spcPct val="0"/>
            </a:spcBef>
            <a:spcAft>
              <a:spcPct val="35000"/>
            </a:spcAft>
            <a:buNone/>
          </a:pPr>
          <a:r>
            <a:rPr lang="es-ES" sz="1000" b="1" kern="1200"/>
            <a:t>Cellnex UK, Limited</a:t>
          </a:r>
        </a:p>
        <a:p>
          <a:pPr marL="0" lvl="0" indent="0" algn="ctr" defTabSz="444500">
            <a:lnSpc>
              <a:spcPct val="90000"/>
            </a:lnSpc>
            <a:spcBef>
              <a:spcPct val="0"/>
            </a:spcBef>
            <a:spcAft>
              <a:spcPct val="35000"/>
            </a:spcAft>
            <a:buNone/>
          </a:pPr>
          <a:r>
            <a:rPr lang="es-ES" sz="1000" kern="1200"/>
            <a:t>100%</a:t>
          </a:r>
        </a:p>
        <a:p>
          <a:pPr marL="0" lvl="0" indent="0" algn="ctr" defTabSz="444500">
            <a:lnSpc>
              <a:spcPct val="90000"/>
            </a:lnSpc>
            <a:spcBef>
              <a:spcPct val="0"/>
            </a:spcBef>
            <a:spcAft>
              <a:spcPct val="35000"/>
            </a:spcAft>
            <a:buNone/>
          </a:pPr>
          <a:endParaRPr lang="es-ES" sz="1000" kern="1200"/>
        </a:p>
      </dsp:txBody>
      <dsp:txXfrm>
        <a:off x="8648698" y="2761174"/>
        <a:ext cx="914280" cy="501354"/>
      </dsp:txXfrm>
    </dsp:sp>
    <dsp:sp modelId="{3F4B48B2-6564-4AFF-8DA3-EC798902A1C5}">
      <dsp:nvSpPr>
        <dsp:cNvPr id="0" name=""/>
        <dsp:cNvSpPr/>
      </dsp:nvSpPr>
      <dsp:spPr>
        <a:xfrm>
          <a:off x="8947179" y="3463671"/>
          <a:ext cx="914573" cy="4243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Midco Limited</a:t>
          </a:r>
        </a:p>
        <a:p>
          <a:pPr marL="0" lvl="0" indent="0" algn="ctr" defTabSz="311150">
            <a:lnSpc>
              <a:spcPct val="90000"/>
            </a:lnSpc>
            <a:spcBef>
              <a:spcPct val="0"/>
            </a:spcBef>
            <a:spcAft>
              <a:spcPct val="35000"/>
            </a:spcAft>
            <a:buNone/>
          </a:pPr>
          <a:r>
            <a:rPr lang="es-ES" sz="700" kern="1200"/>
            <a:t>100%</a:t>
          </a:r>
        </a:p>
      </dsp:txBody>
      <dsp:txXfrm>
        <a:off x="8947179" y="3463671"/>
        <a:ext cx="914573" cy="424399"/>
      </dsp:txXfrm>
    </dsp:sp>
    <dsp:sp modelId="{9DDA787D-B6D3-4AAA-A626-03DF857EEA51}">
      <dsp:nvSpPr>
        <dsp:cNvPr id="0" name=""/>
        <dsp:cNvSpPr/>
      </dsp:nvSpPr>
      <dsp:spPr>
        <a:xfrm>
          <a:off x="9122980" y="3985574"/>
          <a:ext cx="784483" cy="3555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Watersite Limited</a:t>
          </a:r>
        </a:p>
        <a:p>
          <a:pPr marL="0" lvl="0" indent="0" algn="ctr" defTabSz="311150">
            <a:lnSpc>
              <a:spcPct val="90000"/>
            </a:lnSpc>
            <a:spcBef>
              <a:spcPct val="0"/>
            </a:spcBef>
            <a:spcAft>
              <a:spcPct val="35000"/>
            </a:spcAft>
            <a:buNone/>
          </a:pPr>
          <a:r>
            <a:rPr lang="es-ES" sz="700" kern="1200"/>
            <a:t>100%</a:t>
          </a:r>
        </a:p>
      </dsp:txBody>
      <dsp:txXfrm>
        <a:off x="9122980" y="3985574"/>
        <a:ext cx="784483" cy="355500"/>
      </dsp:txXfrm>
    </dsp:sp>
    <dsp:sp modelId="{F74232FA-BEC1-40D8-B7DD-87C3EBB3266D}">
      <dsp:nvSpPr>
        <dsp:cNvPr id="0" name=""/>
        <dsp:cNvSpPr/>
      </dsp:nvSpPr>
      <dsp:spPr>
        <a:xfrm>
          <a:off x="9114516" y="4428617"/>
          <a:ext cx="790463" cy="3743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Radiosite Limited</a:t>
          </a:r>
        </a:p>
        <a:p>
          <a:pPr marL="0" lvl="0" indent="0" algn="ctr" defTabSz="311150">
            <a:lnSpc>
              <a:spcPct val="90000"/>
            </a:lnSpc>
            <a:spcBef>
              <a:spcPct val="0"/>
            </a:spcBef>
            <a:spcAft>
              <a:spcPct val="35000"/>
            </a:spcAft>
            <a:buNone/>
          </a:pPr>
          <a:r>
            <a:rPr lang="es-ES" sz="700" kern="1200"/>
            <a:t>100%</a:t>
          </a:r>
        </a:p>
      </dsp:txBody>
      <dsp:txXfrm>
        <a:off x="9114516" y="4428617"/>
        <a:ext cx="790463" cy="374332"/>
      </dsp:txXfrm>
    </dsp:sp>
    <dsp:sp modelId="{8D008807-5658-44D3-B4C7-95E413DDB879}">
      <dsp:nvSpPr>
        <dsp:cNvPr id="0" name=""/>
        <dsp:cNvSpPr/>
      </dsp:nvSpPr>
      <dsp:spPr>
        <a:xfrm>
          <a:off x="9120056" y="4897378"/>
          <a:ext cx="784483" cy="44397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Conectivity Solutions Limited</a:t>
          </a:r>
        </a:p>
        <a:p>
          <a:pPr marL="0" lvl="0" indent="0" algn="ctr" defTabSz="311150">
            <a:lnSpc>
              <a:spcPct val="90000"/>
            </a:lnSpc>
            <a:spcBef>
              <a:spcPct val="0"/>
            </a:spcBef>
            <a:spcAft>
              <a:spcPct val="35000"/>
            </a:spcAft>
            <a:buNone/>
          </a:pPr>
          <a:r>
            <a:rPr lang="es-ES" sz="700" kern="1200"/>
            <a:t>100%</a:t>
          </a:r>
        </a:p>
      </dsp:txBody>
      <dsp:txXfrm>
        <a:off x="9120056" y="4897378"/>
        <a:ext cx="784483" cy="443972"/>
      </dsp:txXfrm>
    </dsp:sp>
    <dsp:sp modelId="{66D24969-BD0B-463F-86C5-611161793AF6}">
      <dsp:nvSpPr>
        <dsp:cNvPr id="0" name=""/>
        <dsp:cNvSpPr/>
      </dsp:nvSpPr>
      <dsp:spPr>
        <a:xfrm>
          <a:off x="9117903" y="5444197"/>
          <a:ext cx="784483" cy="44397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Consulting Limited</a:t>
          </a:r>
        </a:p>
        <a:p>
          <a:pPr marL="0" lvl="0" indent="0" algn="ctr" defTabSz="311150">
            <a:lnSpc>
              <a:spcPct val="90000"/>
            </a:lnSpc>
            <a:spcBef>
              <a:spcPct val="0"/>
            </a:spcBef>
            <a:spcAft>
              <a:spcPct val="35000"/>
            </a:spcAft>
            <a:buNone/>
          </a:pPr>
          <a:r>
            <a:rPr lang="es-ES" sz="700" kern="1200"/>
            <a:t>100%</a:t>
          </a:r>
        </a:p>
      </dsp:txBody>
      <dsp:txXfrm>
        <a:off x="9117903" y="5444197"/>
        <a:ext cx="784483" cy="443972"/>
      </dsp:txXfrm>
    </dsp:sp>
    <dsp:sp modelId="{B9FE95DD-90DE-42C6-8BF5-B6FEDCD71844}">
      <dsp:nvSpPr>
        <dsp:cNvPr id="0" name=""/>
        <dsp:cNvSpPr/>
      </dsp:nvSpPr>
      <dsp:spPr>
        <a:xfrm>
          <a:off x="9058047" y="6040668"/>
          <a:ext cx="848799" cy="4243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UK subgroup</a:t>
          </a:r>
        </a:p>
        <a:p>
          <a:pPr marL="0" lvl="0" indent="0" algn="ctr" defTabSz="311150">
            <a:lnSpc>
              <a:spcPct val="90000"/>
            </a:lnSpc>
            <a:spcBef>
              <a:spcPct val="0"/>
            </a:spcBef>
            <a:spcAft>
              <a:spcPct val="35000"/>
            </a:spcAft>
            <a:buNone/>
          </a:pPr>
          <a:r>
            <a:rPr lang="es-ES" sz="700" kern="1200"/>
            <a:t>100%</a:t>
          </a:r>
        </a:p>
      </dsp:txBody>
      <dsp:txXfrm>
        <a:off x="9058047" y="6040668"/>
        <a:ext cx="848799" cy="424399"/>
      </dsp:txXfrm>
    </dsp:sp>
    <dsp:sp modelId="{3FA2A950-3D85-4FDA-8E91-ECEB18EA696E}">
      <dsp:nvSpPr>
        <dsp:cNvPr id="0" name=""/>
        <dsp:cNvSpPr/>
      </dsp:nvSpPr>
      <dsp:spPr>
        <a:xfrm>
          <a:off x="1935545" y="2754939"/>
          <a:ext cx="898353"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Telecom España, SLU</a:t>
          </a:r>
        </a:p>
        <a:p>
          <a:pPr marL="0" lvl="0" indent="0" algn="ctr" defTabSz="400050">
            <a:lnSpc>
              <a:spcPct val="90000"/>
            </a:lnSpc>
            <a:spcBef>
              <a:spcPct val="0"/>
            </a:spcBef>
            <a:spcAft>
              <a:spcPct val="35000"/>
            </a:spcAft>
            <a:buNone/>
          </a:pPr>
          <a:r>
            <a:rPr lang="es-ES" sz="900" kern="1200"/>
            <a:t>100%</a:t>
          </a:r>
        </a:p>
      </dsp:txBody>
      <dsp:txXfrm>
        <a:off x="1935545" y="2754939"/>
        <a:ext cx="898353" cy="501489"/>
      </dsp:txXfrm>
    </dsp:sp>
    <dsp:sp modelId="{AF28AC26-8ACD-476F-AE91-FF07E3EFE85B}">
      <dsp:nvSpPr>
        <dsp:cNvPr id="0" name=""/>
        <dsp:cNvSpPr/>
      </dsp:nvSpPr>
      <dsp:spPr>
        <a:xfrm>
          <a:off x="1856881" y="3455808"/>
          <a:ext cx="582600" cy="3482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Retevisión-I, S.A.U</a:t>
          </a:r>
          <a:r>
            <a:rPr lang="en-US" sz="600" b="1" kern="1200"/>
            <a:t>.</a:t>
          </a:r>
        </a:p>
        <a:p>
          <a:pPr marL="0" lvl="0" indent="0" algn="ctr" defTabSz="266700">
            <a:lnSpc>
              <a:spcPct val="90000"/>
            </a:lnSpc>
            <a:spcBef>
              <a:spcPct val="0"/>
            </a:spcBef>
            <a:spcAft>
              <a:spcPct val="35000"/>
            </a:spcAft>
            <a:buNone/>
          </a:pPr>
          <a:r>
            <a:rPr lang="en-US" sz="700" kern="1200"/>
            <a:t>100%</a:t>
          </a:r>
        </a:p>
      </dsp:txBody>
      <dsp:txXfrm>
        <a:off x="1856881" y="3455808"/>
        <a:ext cx="582600" cy="348200"/>
      </dsp:txXfrm>
    </dsp:sp>
    <dsp:sp modelId="{97494913-8C20-44A3-928E-113228CF00C6}">
      <dsp:nvSpPr>
        <dsp:cNvPr id="0" name=""/>
        <dsp:cNvSpPr/>
      </dsp:nvSpPr>
      <dsp:spPr>
        <a:xfrm>
          <a:off x="2009175" y="3977522"/>
          <a:ext cx="595995" cy="3584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Torre de Collerola, S.A.</a:t>
          </a:r>
        </a:p>
        <a:p>
          <a:pPr marL="0" lvl="0" indent="0" algn="ctr" defTabSz="266700">
            <a:lnSpc>
              <a:spcPct val="90000"/>
            </a:lnSpc>
            <a:spcBef>
              <a:spcPct val="0"/>
            </a:spcBef>
            <a:spcAft>
              <a:spcPct val="35000"/>
            </a:spcAft>
            <a:buNone/>
          </a:pPr>
          <a:r>
            <a:rPr lang="en-US" sz="600" kern="1200"/>
            <a:t>41.75%</a:t>
          </a:r>
        </a:p>
      </dsp:txBody>
      <dsp:txXfrm>
        <a:off x="2009175" y="3977522"/>
        <a:ext cx="595995" cy="358486"/>
      </dsp:txXfrm>
    </dsp:sp>
    <dsp:sp modelId="{1FB9F056-F521-419F-A258-2BF2D03698F7}">
      <dsp:nvSpPr>
        <dsp:cNvPr id="0" name=""/>
        <dsp:cNvSpPr/>
      </dsp:nvSpPr>
      <dsp:spPr>
        <a:xfrm>
          <a:off x="2616987" y="3456024"/>
          <a:ext cx="564891" cy="3482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Tradia, S.A.U.</a:t>
          </a:r>
        </a:p>
        <a:p>
          <a:pPr marL="0" lvl="0" indent="0" algn="ctr" defTabSz="266700">
            <a:lnSpc>
              <a:spcPct val="90000"/>
            </a:lnSpc>
            <a:spcBef>
              <a:spcPct val="0"/>
            </a:spcBef>
            <a:spcAft>
              <a:spcPct val="35000"/>
            </a:spcAft>
            <a:buNone/>
          </a:pPr>
          <a:r>
            <a:rPr lang="en-US" sz="700" kern="1200"/>
            <a:t>100%</a:t>
          </a:r>
        </a:p>
      </dsp:txBody>
      <dsp:txXfrm>
        <a:off x="2616987" y="3456024"/>
        <a:ext cx="564891" cy="348200"/>
      </dsp:txXfrm>
    </dsp:sp>
    <dsp:sp modelId="{242B4D59-FF77-4167-97F6-FF89FFEC2AB2}">
      <dsp:nvSpPr>
        <dsp:cNvPr id="0" name=""/>
        <dsp:cNvSpPr/>
      </dsp:nvSpPr>
      <dsp:spPr>
        <a:xfrm>
          <a:off x="2862635" y="3935958"/>
          <a:ext cx="600965" cy="2584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COTA, S.A.</a:t>
          </a:r>
        </a:p>
        <a:p>
          <a:pPr marL="0" lvl="0" indent="0" algn="ctr" defTabSz="311150">
            <a:lnSpc>
              <a:spcPct val="90000"/>
            </a:lnSpc>
            <a:spcBef>
              <a:spcPct val="0"/>
            </a:spcBef>
            <a:spcAft>
              <a:spcPct val="35000"/>
            </a:spcAft>
            <a:buNone/>
          </a:pPr>
          <a:r>
            <a:rPr lang="en-US" sz="800" kern="1200"/>
            <a:t>29.50%</a:t>
          </a:r>
        </a:p>
      </dsp:txBody>
      <dsp:txXfrm>
        <a:off x="2862635" y="3935958"/>
        <a:ext cx="600965" cy="258443"/>
      </dsp:txXfrm>
    </dsp:sp>
    <dsp:sp modelId="{0AE85D25-0C31-4E93-BE80-33334841A81E}">
      <dsp:nvSpPr>
        <dsp:cNvPr id="0" name=""/>
        <dsp:cNvSpPr/>
      </dsp:nvSpPr>
      <dsp:spPr>
        <a:xfrm>
          <a:off x="2897058" y="4260176"/>
          <a:ext cx="594784" cy="39722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Adesal Telecom, S.L.</a:t>
          </a:r>
        </a:p>
        <a:p>
          <a:pPr marL="0" lvl="0" indent="0" algn="ctr" defTabSz="266700">
            <a:lnSpc>
              <a:spcPct val="90000"/>
            </a:lnSpc>
            <a:spcBef>
              <a:spcPct val="0"/>
            </a:spcBef>
            <a:spcAft>
              <a:spcPct val="35000"/>
            </a:spcAft>
            <a:buNone/>
          </a:pPr>
          <a:r>
            <a:rPr lang="en-US" sz="700" kern="1200"/>
            <a:t>60.08%</a:t>
          </a:r>
        </a:p>
      </dsp:txBody>
      <dsp:txXfrm>
        <a:off x="2897058" y="4260176"/>
        <a:ext cx="594784" cy="397222"/>
      </dsp:txXfrm>
    </dsp:sp>
    <dsp:sp modelId="{1AD5D882-BD58-484A-8652-4438D9864B27}">
      <dsp:nvSpPr>
        <dsp:cNvPr id="0" name=""/>
        <dsp:cNvSpPr/>
      </dsp:nvSpPr>
      <dsp:spPr>
        <a:xfrm>
          <a:off x="2888230" y="4757600"/>
          <a:ext cx="615286" cy="3182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Zenon Digital Radio, S.L.</a:t>
          </a:r>
        </a:p>
        <a:p>
          <a:pPr marL="0" lvl="0" indent="0" algn="ctr" defTabSz="266700">
            <a:lnSpc>
              <a:spcPct val="90000"/>
            </a:lnSpc>
            <a:spcBef>
              <a:spcPct val="0"/>
            </a:spcBef>
            <a:spcAft>
              <a:spcPct val="35000"/>
            </a:spcAft>
            <a:buNone/>
          </a:pPr>
          <a:r>
            <a:rPr lang="en-US" sz="700" kern="1200"/>
            <a:t>100%</a:t>
          </a:r>
        </a:p>
      </dsp:txBody>
      <dsp:txXfrm>
        <a:off x="2888230" y="4757600"/>
        <a:ext cx="615286" cy="318284"/>
      </dsp:txXfrm>
    </dsp:sp>
    <dsp:sp modelId="{5083AC3D-7193-439D-94DF-99ECD8CD39D7}">
      <dsp:nvSpPr>
        <dsp:cNvPr id="0" name=""/>
        <dsp:cNvSpPr/>
      </dsp:nvSpPr>
      <dsp:spPr>
        <a:xfrm>
          <a:off x="2893462" y="5172466"/>
          <a:ext cx="619291" cy="4416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Xarxa Oberta de Catalunya, S.A.</a:t>
          </a:r>
        </a:p>
        <a:p>
          <a:pPr marL="0" lvl="0" indent="0" algn="ctr" defTabSz="311150">
            <a:lnSpc>
              <a:spcPct val="90000"/>
            </a:lnSpc>
            <a:spcBef>
              <a:spcPct val="0"/>
            </a:spcBef>
            <a:spcAft>
              <a:spcPct val="35000"/>
            </a:spcAft>
            <a:buNone/>
          </a:pPr>
          <a:r>
            <a:rPr lang="en-US" sz="700" kern="1200"/>
            <a:t>100% </a:t>
          </a:r>
          <a:endParaRPr lang="en-US" sz="700" kern="1200" baseline="30000"/>
        </a:p>
      </dsp:txBody>
      <dsp:txXfrm>
        <a:off x="2893462" y="5172466"/>
        <a:ext cx="619291" cy="441668"/>
      </dsp:txXfrm>
    </dsp:sp>
    <dsp:sp modelId="{01FEC084-4972-4607-AD9F-EDABA5DE9594}">
      <dsp:nvSpPr>
        <dsp:cNvPr id="0" name=""/>
        <dsp:cNvSpPr/>
      </dsp:nvSpPr>
      <dsp:spPr>
        <a:xfrm>
          <a:off x="2893462" y="5668674"/>
          <a:ext cx="664787" cy="3468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Sensor, S.L.</a:t>
          </a:r>
        </a:p>
        <a:p>
          <a:pPr marL="0" lvl="0" indent="0" algn="ctr" defTabSz="311150">
            <a:lnSpc>
              <a:spcPct val="90000"/>
            </a:lnSpc>
            <a:spcBef>
              <a:spcPct val="0"/>
            </a:spcBef>
            <a:spcAft>
              <a:spcPct val="35000"/>
            </a:spcAft>
            <a:buNone/>
          </a:pPr>
          <a:r>
            <a:rPr lang="en-US" sz="700" kern="1200"/>
            <a:t>13.18%</a:t>
          </a:r>
        </a:p>
      </dsp:txBody>
      <dsp:txXfrm>
        <a:off x="2893462" y="5668674"/>
        <a:ext cx="664787" cy="346884"/>
      </dsp:txXfrm>
    </dsp:sp>
    <dsp:sp modelId="{CB74B5CE-2FCC-43EA-A62C-6B1AC708D1E3}">
      <dsp:nvSpPr>
        <dsp:cNvPr id="0" name=""/>
        <dsp:cNvSpPr/>
      </dsp:nvSpPr>
      <dsp:spPr>
        <a:xfrm>
          <a:off x="2885082" y="6091434"/>
          <a:ext cx="622841" cy="3732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Computing, S.L.</a:t>
          </a:r>
        </a:p>
        <a:p>
          <a:pPr marL="0" lvl="0" indent="0" algn="ctr" defTabSz="311150">
            <a:lnSpc>
              <a:spcPct val="90000"/>
            </a:lnSpc>
            <a:spcBef>
              <a:spcPct val="0"/>
            </a:spcBef>
            <a:spcAft>
              <a:spcPct val="35000"/>
            </a:spcAft>
            <a:buNone/>
          </a:pPr>
          <a:r>
            <a:rPr lang="en-US" sz="700" kern="1200"/>
            <a:t>22,63% </a:t>
          </a:r>
          <a:r>
            <a:rPr lang="en-US" sz="700" kern="1200" baseline="30000"/>
            <a:t>(1)</a:t>
          </a:r>
          <a:endParaRPr lang="en-US" sz="700" kern="1200"/>
        </a:p>
      </dsp:txBody>
      <dsp:txXfrm>
        <a:off x="2885082" y="6091434"/>
        <a:ext cx="622841" cy="373286"/>
      </dsp:txXfrm>
    </dsp:sp>
    <dsp:sp modelId="{081F9AF9-FD8C-4028-8FD4-11D9184BD49D}">
      <dsp:nvSpPr>
        <dsp:cNvPr id="0" name=""/>
        <dsp:cNvSpPr/>
      </dsp:nvSpPr>
      <dsp:spPr>
        <a:xfrm>
          <a:off x="3253663" y="3456024"/>
          <a:ext cx="647672" cy="3482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On Tower, S.A.U.</a:t>
          </a:r>
        </a:p>
        <a:p>
          <a:pPr marL="0" lvl="0" indent="0" algn="ctr" defTabSz="311150">
            <a:lnSpc>
              <a:spcPct val="90000"/>
            </a:lnSpc>
            <a:spcBef>
              <a:spcPct val="0"/>
            </a:spcBef>
            <a:spcAft>
              <a:spcPct val="35000"/>
            </a:spcAft>
            <a:buNone/>
          </a:pPr>
          <a:r>
            <a:rPr lang="en-US" sz="700" kern="1200"/>
            <a:t>100%</a:t>
          </a:r>
        </a:p>
      </dsp:txBody>
      <dsp:txXfrm>
        <a:off x="3253663" y="3456024"/>
        <a:ext cx="647672" cy="348200"/>
      </dsp:txXfrm>
    </dsp:sp>
    <dsp:sp modelId="{EEC72829-2001-4892-8640-04779633E988}">
      <dsp:nvSpPr>
        <dsp:cNvPr id="0" name=""/>
        <dsp:cNvSpPr/>
      </dsp:nvSpPr>
      <dsp:spPr>
        <a:xfrm>
          <a:off x="1180649" y="3453015"/>
          <a:ext cx="608658" cy="32353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Gestora del Espectro, S.L.</a:t>
          </a:r>
        </a:p>
        <a:p>
          <a:pPr marL="0" lvl="0" indent="0" algn="ctr" defTabSz="311150">
            <a:lnSpc>
              <a:spcPct val="90000"/>
            </a:lnSpc>
            <a:spcBef>
              <a:spcPct val="0"/>
            </a:spcBef>
            <a:spcAft>
              <a:spcPct val="35000"/>
            </a:spcAft>
            <a:buNone/>
          </a:pPr>
          <a:r>
            <a:rPr lang="en-US" sz="700" kern="1200"/>
            <a:t>100%</a:t>
          </a:r>
        </a:p>
      </dsp:txBody>
      <dsp:txXfrm>
        <a:off x="1180649" y="3453015"/>
        <a:ext cx="608658" cy="323535"/>
      </dsp:txXfrm>
    </dsp:sp>
    <dsp:sp modelId="{8ADB3185-CF75-406B-A372-90B6A263A62A}">
      <dsp:nvSpPr>
        <dsp:cNvPr id="0" name=""/>
        <dsp:cNvSpPr/>
      </dsp:nvSpPr>
      <dsp:spPr>
        <a:xfrm>
          <a:off x="3957364" y="3453709"/>
          <a:ext cx="587832" cy="3482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Metrocall, S.A.</a:t>
          </a:r>
          <a:br>
            <a:rPr lang="es-ES" sz="600" kern="1200"/>
          </a:br>
          <a:r>
            <a:rPr lang="es-ES" sz="600" kern="1200"/>
            <a:t>60%</a:t>
          </a:r>
        </a:p>
      </dsp:txBody>
      <dsp:txXfrm>
        <a:off x="3957364" y="3453709"/>
        <a:ext cx="587832" cy="348200"/>
      </dsp:txXfrm>
    </dsp:sp>
    <dsp:sp modelId="{6EA668AB-FF95-4A77-8F82-A22C71C541DD}">
      <dsp:nvSpPr>
        <dsp:cNvPr id="0" name=""/>
        <dsp:cNvSpPr/>
      </dsp:nvSpPr>
      <dsp:spPr>
        <a:xfrm>
          <a:off x="11331579" y="2763034"/>
          <a:ext cx="850921"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CLNX Portugal, S.A.</a:t>
          </a:r>
        </a:p>
        <a:p>
          <a:pPr marL="0" lvl="0" indent="0" algn="ctr" defTabSz="444500">
            <a:lnSpc>
              <a:spcPct val="90000"/>
            </a:lnSpc>
            <a:spcBef>
              <a:spcPct val="0"/>
            </a:spcBef>
            <a:spcAft>
              <a:spcPct val="35000"/>
            </a:spcAft>
            <a:buNone/>
          </a:pPr>
          <a:r>
            <a:rPr lang="es-ES" sz="1000" kern="1200"/>
            <a:t>100%</a:t>
          </a:r>
        </a:p>
      </dsp:txBody>
      <dsp:txXfrm>
        <a:off x="11331579" y="2763034"/>
        <a:ext cx="850921" cy="501489"/>
      </dsp:txXfrm>
    </dsp:sp>
    <dsp:sp modelId="{F671C757-F80A-4CAF-BBA6-70D5E14E25B5}">
      <dsp:nvSpPr>
        <dsp:cNvPr id="0" name=""/>
        <dsp:cNvSpPr/>
      </dsp:nvSpPr>
      <dsp:spPr>
        <a:xfrm>
          <a:off x="11510110" y="3504352"/>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OMTEL, Estruturas de Comunicaçoes, S.A.</a:t>
          </a:r>
        </a:p>
        <a:p>
          <a:pPr marL="0" lvl="0" indent="0" algn="ctr" defTabSz="266700">
            <a:lnSpc>
              <a:spcPct val="90000"/>
            </a:lnSpc>
            <a:spcBef>
              <a:spcPct val="0"/>
            </a:spcBef>
            <a:spcAft>
              <a:spcPct val="35000"/>
            </a:spcAft>
            <a:buNone/>
          </a:pPr>
          <a:r>
            <a:rPr lang="es-ES" sz="600" kern="1200"/>
            <a:t>100%</a:t>
          </a:r>
        </a:p>
      </dsp:txBody>
      <dsp:txXfrm>
        <a:off x="11510110" y="3504352"/>
        <a:ext cx="771635" cy="385817"/>
      </dsp:txXfrm>
    </dsp:sp>
    <dsp:sp modelId="{24ACD242-3A29-421B-9A91-4FB331673778}">
      <dsp:nvSpPr>
        <dsp:cNvPr id="0" name=""/>
        <dsp:cNvSpPr/>
      </dsp:nvSpPr>
      <dsp:spPr>
        <a:xfrm>
          <a:off x="11515057" y="4054296"/>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Portugal, S.A.</a:t>
          </a:r>
          <a:br>
            <a:rPr lang="es-ES" sz="700" kern="1200"/>
          </a:br>
          <a:r>
            <a:rPr lang="es-ES" sz="700" kern="1200"/>
            <a:t>100%</a:t>
          </a:r>
        </a:p>
      </dsp:txBody>
      <dsp:txXfrm>
        <a:off x="11515057" y="4054296"/>
        <a:ext cx="771635" cy="385817"/>
      </dsp:txXfrm>
    </dsp:sp>
    <dsp:sp modelId="{C8D0CE45-621B-4427-B80F-B79F83F77232}">
      <dsp:nvSpPr>
        <dsp:cNvPr id="0" name=""/>
        <dsp:cNvSpPr/>
      </dsp:nvSpPr>
      <dsp:spPr>
        <a:xfrm>
          <a:off x="11526230" y="4585139"/>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Portugal, ULDA</a:t>
          </a:r>
        </a:p>
        <a:p>
          <a:pPr marL="0" lvl="0" indent="0" algn="ctr" defTabSz="311150">
            <a:lnSpc>
              <a:spcPct val="90000"/>
            </a:lnSpc>
            <a:spcBef>
              <a:spcPct val="0"/>
            </a:spcBef>
            <a:spcAft>
              <a:spcPct val="35000"/>
            </a:spcAft>
            <a:buNone/>
          </a:pPr>
          <a:r>
            <a:rPr lang="es-ES" sz="700" kern="1200"/>
            <a:t>100%</a:t>
          </a:r>
        </a:p>
      </dsp:txBody>
      <dsp:txXfrm>
        <a:off x="11526230" y="4585139"/>
        <a:ext cx="771635" cy="385817"/>
      </dsp:txXfrm>
    </dsp:sp>
    <dsp:sp modelId="{E732A76B-CFC7-49CF-80ED-DEA0C1B96924}">
      <dsp:nvSpPr>
        <dsp:cNvPr id="0" name=""/>
        <dsp:cNvSpPr/>
      </dsp:nvSpPr>
      <dsp:spPr>
        <a:xfrm>
          <a:off x="11526230" y="5133000"/>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Infratower, SA</a:t>
          </a:r>
        </a:p>
        <a:p>
          <a:pPr marL="0" lvl="0" indent="0" algn="ctr" defTabSz="311150">
            <a:lnSpc>
              <a:spcPct val="90000"/>
            </a:lnSpc>
            <a:spcBef>
              <a:spcPct val="0"/>
            </a:spcBef>
            <a:spcAft>
              <a:spcPct val="35000"/>
            </a:spcAft>
            <a:buNone/>
          </a:pPr>
          <a:r>
            <a:rPr lang="es-ES" sz="700" kern="1200"/>
            <a:t>100%</a:t>
          </a:r>
        </a:p>
      </dsp:txBody>
      <dsp:txXfrm>
        <a:off x="11526230" y="5133000"/>
        <a:ext cx="771635" cy="385817"/>
      </dsp:txXfrm>
    </dsp:sp>
    <dsp:sp modelId="{01CFBF45-2754-4E13-9C4F-F1DCDBEAE594}">
      <dsp:nvSpPr>
        <dsp:cNvPr id="0" name=""/>
        <dsp:cNvSpPr/>
      </dsp:nvSpPr>
      <dsp:spPr>
        <a:xfrm>
          <a:off x="11526230" y="5680862"/>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Cignal Infrastructure Portugal, S.A.</a:t>
          </a:r>
        </a:p>
        <a:p>
          <a:pPr marL="0" lvl="0" indent="0" algn="ctr" defTabSz="311150">
            <a:lnSpc>
              <a:spcPct val="90000"/>
            </a:lnSpc>
            <a:spcBef>
              <a:spcPct val="0"/>
            </a:spcBef>
            <a:spcAft>
              <a:spcPct val="35000"/>
            </a:spcAft>
            <a:buNone/>
          </a:pPr>
          <a:r>
            <a:rPr lang="es-ES" sz="700" kern="1200"/>
            <a:t>100%</a:t>
          </a:r>
        </a:p>
      </dsp:txBody>
      <dsp:txXfrm>
        <a:off x="11526230" y="5680862"/>
        <a:ext cx="771635" cy="385817"/>
      </dsp:txXfrm>
    </dsp:sp>
    <dsp:sp modelId="{E265EEAF-A6B3-48C9-BC0E-25FCBC24E364}">
      <dsp:nvSpPr>
        <dsp:cNvPr id="0" name=""/>
        <dsp:cNvSpPr/>
      </dsp:nvSpPr>
      <dsp:spPr>
        <a:xfrm>
          <a:off x="12531858" y="2751004"/>
          <a:ext cx="898353"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Cignal Infrastucture Services</a:t>
          </a:r>
          <a:br>
            <a:rPr lang="es-ES" sz="900" b="1" kern="1200"/>
          </a:br>
          <a:r>
            <a:rPr lang="es-ES" sz="900" b="0" kern="1200"/>
            <a:t>100%</a:t>
          </a:r>
        </a:p>
      </dsp:txBody>
      <dsp:txXfrm>
        <a:off x="12531858" y="2751004"/>
        <a:ext cx="898353" cy="501489"/>
      </dsp:txXfrm>
    </dsp:sp>
    <dsp:sp modelId="{BF577587-284F-4446-8848-39BB33B4A896}">
      <dsp:nvSpPr>
        <dsp:cNvPr id="0" name=""/>
        <dsp:cNvSpPr/>
      </dsp:nvSpPr>
      <dsp:spPr>
        <a:xfrm>
          <a:off x="12730805" y="3484146"/>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Cellcom Ireland Limited</a:t>
          </a:r>
        </a:p>
        <a:p>
          <a:pPr marL="0" lvl="0" indent="0" algn="ctr" defTabSz="311150">
            <a:lnSpc>
              <a:spcPct val="90000"/>
            </a:lnSpc>
            <a:spcBef>
              <a:spcPct val="0"/>
            </a:spcBef>
            <a:spcAft>
              <a:spcPct val="35000"/>
            </a:spcAft>
            <a:buNone/>
          </a:pPr>
          <a:r>
            <a:rPr lang="es-ES" sz="700" kern="1200"/>
            <a:t>100%</a:t>
          </a:r>
        </a:p>
      </dsp:txBody>
      <dsp:txXfrm>
        <a:off x="12730805" y="3484146"/>
        <a:ext cx="771635" cy="385817"/>
      </dsp:txXfrm>
    </dsp:sp>
    <dsp:sp modelId="{A69D22FD-07AD-4E7B-8CED-11FE2870DE44}">
      <dsp:nvSpPr>
        <dsp:cNvPr id="0" name=""/>
        <dsp:cNvSpPr/>
      </dsp:nvSpPr>
      <dsp:spPr>
        <a:xfrm>
          <a:off x="12730805" y="4032008"/>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Shannonside Communications Limited</a:t>
          </a:r>
        </a:p>
        <a:p>
          <a:pPr marL="0" lvl="0" indent="0" algn="ctr" defTabSz="266700">
            <a:lnSpc>
              <a:spcPct val="90000"/>
            </a:lnSpc>
            <a:spcBef>
              <a:spcPct val="0"/>
            </a:spcBef>
            <a:spcAft>
              <a:spcPct val="35000"/>
            </a:spcAft>
            <a:buNone/>
          </a:pPr>
          <a:r>
            <a:rPr lang="es-ES" sz="600" kern="1200"/>
            <a:t>100%</a:t>
          </a:r>
        </a:p>
      </dsp:txBody>
      <dsp:txXfrm>
        <a:off x="12730805" y="4032008"/>
        <a:ext cx="771635" cy="385817"/>
      </dsp:txXfrm>
    </dsp:sp>
    <dsp:sp modelId="{36BB599F-27D7-49B2-868F-5B2620EE369F}">
      <dsp:nvSpPr>
        <dsp:cNvPr id="0" name=""/>
        <dsp:cNvSpPr/>
      </dsp:nvSpPr>
      <dsp:spPr>
        <a:xfrm>
          <a:off x="12730805" y="4579869"/>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Wayworth Limited</a:t>
          </a:r>
        </a:p>
        <a:p>
          <a:pPr marL="0" lvl="0" indent="0" algn="ctr" defTabSz="311150">
            <a:lnSpc>
              <a:spcPct val="90000"/>
            </a:lnSpc>
            <a:spcBef>
              <a:spcPct val="0"/>
            </a:spcBef>
            <a:spcAft>
              <a:spcPct val="35000"/>
            </a:spcAft>
            <a:buNone/>
          </a:pPr>
          <a:r>
            <a:rPr lang="es-ES" sz="700" kern="1200"/>
            <a:t>100%</a:t>
          </a:r>
        </a:p>
      </dsp:txBody>
      <dsp:txXfrm>
        <a:off x="12730805" y="4579869"/>
        <a:ext cx="771635" cy="385817"/>
      </dsp:txXfrm>
    </dsp:sp>
    <dsp:sp modelId="{78117624-76F6-4F12-B5D4-775143E8F8E8}">
      <dsp:nvSpPr>
        <dsp:cNvPr id="0" name=""/>
        <dsp:cNvSpPr/>
      </dsp:nvSpPr>
      <dsp:spPr>
        <a:xfrm>
          <a:off x="13724622" y="2751004"/>
          <a:ext cx="800216" cy="5014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Ireland</a:t>
          </a:r>
        </a:p>
        <a:p>
          <a:pPr marL="0" lvl="0" indent="0" algn="ctr" defTabSz="444500">
            <a:lnSpc>
              <a:spcPct val="90000"/>
            </a:lnSpc>
            <a:spcBef>
              <a:spcPct val="0"/>
            </a:spcBef>
            <a:spcAft>
              <a:spcPct val="35000"/>
            </a:spcAft>
            <a:buNone/>
          </a:pPr>
          <a:r>
            <a:rPr lang="es-ES" sz="1000" b="0" kern="1200"/>
            <a:t>100%</a:t>
          </a:r>
        </a:p>
      </dsp:txBody>
      <dsp:txXfrm>
        <a:off x="13724622" y="2751004"/>
        <a:ext cx="800216" cy="501489"/>
      </dsp:txXfrm>
    </dsp:sp>
    <dsp:sp modelId="{265BC1F3-BAC1-4E03-B806-B811C2F85C5B}">
      <dsp:nvSpPr>
        <dsp:cNvPr id="0" name=""/>
        <dsp:cNvSpPr/>
      </dsp:nvSpPr>
      <dsp:spPr>
        <a:xfrm>
          <a:off x="13889659" y="3476970"/>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IE</a:t>
          </a:r>
        </a:p>
        <a:p>
          <a:pPr marL="0" lvl="0" indent="0" algn="ctr" defTabSz="311150">
            <a:lnSpc>
              <a:spcPct val="90000"/>
            </a:lnSpc>
            <a:spcBef>
              <a:spcPct val="0"/>
            </a:spcBef>
            <a:spcAft>
              <a:spcPct val="35000"/>
            </a:spcAft>
            <a:buNone/>
          </a:pPr>
          <a:r>
            <a:rPr lang="es-ES" sz="700" b="0" kern="1200"/>
            <a:t>100%</a:t>
          </a:r>
        </a:p>
      </dsp:txBody>
      <dsp:txXfrm>
        <a:off x="13889659" y="3476970"/>
        <a:ext cx="771635" cy="385817"/>
      </dsp:txXfrm>
    </dsp:sp>
    <dsp:sp modelId="{B7D91AB9-E08F-48EB-A933-0B107F6E071E}">
      <dsp:nvSpPr>
        <dsp:cNvPr id="0" name=""/>
        <dsp:cNvSpPr/>
      </dsp:nvSpPr>
      <dsp:spPr>
        <a:xfrm>
          <a:off x="12123740" y="2115840"/>
          <a:ext cx="771635" cy="4055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1" kern="1200"/>
            <a:t>Cellnex Finance Company, S.A.</a:t>
          </a:r>
        </a:p>
        <a:p>
          <a:pPr marL="0" lvl="0" indent="0" algn="ctr" defTabSz="311150">
            <a:lnSpc>
              <a:spcPct val="90000"/>
            </a:lnSpc>
            <a:spcBef>
              <a:spcPct val="0"/>
            </a:spcBef>
            <a:spcAft>
              <a:spcPct val="35000"/>
            </a:spcAft>
            <a:buNone/>
          </a:pPr>
          <a:r>
            <a:rPr lang="es-ES" sz="700" kern="1200"/>
            <a:t>100%</a:t>
          </a:r>
        </a:p>
      </dsp:txBody>
      <dsp:txXfrm>
        <a:off x="12123740" y="2115840"/>
        <a:ext cx="771635" cy="405544"/>
      </dsp:txXfrm>
    </dsp:sp>
    <dsp:sp modelId="{3E796CBD-0592-4BFE-8D85-843F99F59440}">
      <dsp:nvSpPr>
        <dsp:cNvPr id="0" name=""/>
        <dsp:cNvSpPr/>
      </dsp:nvSpPr>
      <dsp:spPr>
        <a:xfrm>
          <a:off x="14900787" y="2748014"/>
          <a:ext cx="771635" cy="4768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Denmark</a:t>
          </a:r>
        </a:p>
        <a:p>
          <a:pPr marL="0" lvl="0" indent="0" algn="ctr" defTabSz="444500">
            <a:lnSpc>
              <a:spcPct val="90000"/>
            </a:lnSpc>
            <a:spcBef>
              <a:spcPct val="0"/>
            </a:spcBef>
            <a:spcAft>
              <a:spcPct val="35000"/>
            </a:spcAft>
            <a:buNone/>
          </a:pPr>
          <a:r>
            <a:rPr lang="es-ES" sz="1000" b="0" kern="1200"/>
            <a:t>100%</a:t>
          </a:r>
          <a:endParaRPr lang="es-ES" sz="1000" kern="1200"/>
        </a:p>
      </dsp:txBody>
      <dsp:txXfrm>
        <a:off x="14900787" y="2748014"/>
        <a:ext cx="771635" cy="476882"/>
      </dsp:txXfrm>
    </dsp:sp>
    <dsp:sp modelId="{E11FA369-A24B-4D8D-B2F4-4EBF0B32C420}">
      <dsp:nvSpPr>
        <dsp:cNvPr id="0" name=""/>
        <dsp:cNvSpPr/>
      </dsp:nvSpPr>
      <dsp:spPr>
        <a:xfrm>
          <a:off x="15040237" y="3481137"/>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DK</a:t>
          </a:r>
        </a:p>
        <a:p>
          <a:pPr marL="0" lvl="0" indent="0" algn="ctr" defTabSz="311150">
            <a:lnSpc>
              <a:spcPct val="90000"/>
            </a:lnSpc>
            <a:spcBef>
              <a:spcPct val="0"/>
            </a:spcBef>
            <a:spcAft>
              <a:spcPct val="35000"/>
            </a:spcAft>
            <a:buNone/>
          </a:pPr>
          <a:r>
            <a:rPr lang="es-ES" sz="700" b="0" kern="1200"/>
            <a:t>100%</a:t>
          </a:r>
          <a:endParaRPr lang="es-ES" sz="700" kern="1200"/>
        </a:p>
      </dsp:txBody>
      <dsp:txXfrm>
        <a:off x="15040237" y="3481137"/>
        <a:ext cx="771635" cy="385817"/>
      </dsp:txXfrm>
    </dsp:sp>
    <dsp:sp modelId="{059A87A2-A256-45C1-A351-BEFD57B51E6D}">
      <dsp:nvSpPr>
        <dsp:cNvPr id="0" name=""/>
        <dsp:cNvSpPr/>
      </dsp:nvSpPr>
      <dsp:spPr>
        <a:xfrm>
          <a:off x="15992366" y="2750869"/>
          <a:ext cx="771635" cy="48250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Austria</a:t>
          </a:r>
        </a:p>
        <a:p>
          <a:pPr marL="0" lvl="0" indent="0" algn="ctr" defTabSz="444500">
            <a:lnSpc>
              <a:spcPct val="90000"/>
            </a:lnSpc>
            <a:spcBef>
              <a:spcPct val="0"/>
            </a:spcBef>
            <a:spcAft>
              <a:spcPct val="35000"/>
            </a:spcAft>
            <a:buNone/>
          </a:pPr>
          <a:r>
            <a:rPr lang="es-ES" sz="1000" b="0" kern="1200"/>
            <a:t>100%</a:t>
          </a:r>
          <a:endParaRPr lang="es-ES" sz="1000" kern="1200"/>
        </a:p>
      </dsp:txBody>
      <dsp:txXfrm>
        <a:off x="15992366" y="2750869"/>
        <a:ext cx="771635" cy="482507"/>
      </dsp:txXfrm>
    </dsp:sp>
    <dsp:sp modelId="{E6D2450D-CA47-49D1-B177-91E8FDDC56E3}">
      <dsp:nvSpPr>
        <dsp:cNvPr id="0" name=""/>
        <dsp:cNvSpPr/>
      </dsp:nvSpPr>
      <dsp:spPr>
        <a:xfrm>
          <a:off x="16206742" y="3448585"/>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AT</a:t>
          </a:r>
        </a:p>
        <a:p>
          <a:pPr marL="0" lvl="0" indent="0" algn="ctr" defTabSz="311150">
            <a:lnSpc>
              <a:spcPct val="90000"/>
            </a:lnSpc>
            <a:spcBef>
              <a:spcPct val="0"/>
            </a:spcBef>
            <a:spcAft>
              <a:spcPct val="35000"/>
            </a:spcAft>
            <a:buNone/>
          </a:pPr>
          <a:r>
            <a:rPr lang="es-ES" sz="700" kern="1200"/>
            <a:t>100%</a:t>
          </a:r>
        </a:p>
      </dsp:txBody>
      <dsp:txXfrm>
        <a:off x="16206742" y="3448585"/>
        <a:ext cx="771635" cy="385817"/>
      </dsp:txXfrm>
    </dsp:sp>
    <dsp:sp modelId="{F829AF24-8BB5-4154-8DBB-6AFD3A577A59}">
      <dsp:nvSpPr>
        <dsp:cNvPr id="0" name=""/>
        <dsp:cNvSpPr/>
      </dsp:nvSpPr>
      <dsp:spPr>
        <a:xfrm>
          <a:off x="17072671" y="2749464"/>
          <a:ext cx="771635" cy="48652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Cellnex Sweden </a:t>
          </a:r>
          <a:br>
            <a:rPr lang="es-ES" sz="1000" b="1" kern="1200"/>
          </a:br>
          <a:r>
            <a:rPr lang="es-ES" sz="1000" b="0" kern="1200"/>
            <a:t>100%</a:t>
          </a:r>
          <a:endParaRPr lang="es-ES" sz="1000" kern="1200"/>
        </a:p>
      </dsp:txBody>
      <dsp:txXfrm>
        <a:off x="17072671" y="2749464"/>
        <a:ext cx="771635" cy="486523"/>
      </dsp:txXfrm>
    </dsp:sp>
    <dsp:sp modelId="{95144518-242C-4848-A841-E83FC3006559}">
      <dsp:nvSpPr>
        <dsp:cNvPr id="0" name=""/>
        <dsp:cNvSpPr/>
      </dsp:nvSpPr>
      <dsp:spPr>
        <a:xfrm>
          <a:off x="17288351" y="3439785"/>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pt-PT" sz="700" b="0" kern="1200"/>
            <a:t>On Tower SE</a:t>
          </a:r>
          <a:br>
            <a:rPr lang="es-ES" sz="700" b="0" kern="1200"/>
          </a:br>
          <a:r>
            <a:rPr lang="es-ES" sz="700" b="0" kern="1200"/>
            <a:t>100%</a:t>
          </a:r>
          <a:endParaRPr lang="es-ES" sz="700" kern="1200"/>
        </a:p>
      </dsp:txBody>
      <dsp:txXfrm>
        <a:off x="17288351" y="3439785"/>
        <a:ext cx="771635" cy="385817"/>
      </dsp:txXfrm>
    </dsp:sp>
    <dsp:sp modelId="{90CBCD20-628F-4C47-A3B3-57A5AAD5C29C}">
      <dsp:nvSpPr>
        <dsp:cNvPr id="0" name=""/>
        <dsp:cNvSpPr/>
      </dsp:nvSpPr>
      <dsp:spPr>
        <a:xfrm>
          <a:off x="18107651" y="2749464"/>
          <a:ext cx="771635" cy="48652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Poland</a:t>
          </a:r>
        </a:p>
        <a:p>
          <a:pPr marL="0" lvl="0" indent="0" algn="ctr" defTabSz="444500">
            <a:lnSpc>
              <a:spcPct val="90000"/>
            </a:lnSpc>
            <a:spcBef>
              <a:spcPct val="0"/>
            </a:spcBef>
            <a:spcAft>
              <a:spcPct val="35000"/>
            </a:spcAft>
            <a:buNone/>
          </a:pPr>
          <a:r>
            <a:rPr lang="es-ES" sz="1000" b="0" kern="1200"/>
            <a:t>100%</a:t>
          </a:r>
          <a:endParaRPr lang="es-ES" sz="1000" kern="1200"/>
        </a:p>
      </dsp:txBody>
      <dsp:txXfrm>
        <a:off x="18107651" y="2749464"/>
        <a:ext cx="771635" cy="486523"/>
      </dsp:txXfrm>
    </dsp:sp>
    <dsp:sp modelId="{7B0B8037-8261-4443-995C-386D3632A4B2}">
      <dsp:nvSpPr>
        <dsp:cNvPr id="0" name=""/>
        <dsp:cNvSpPr/>
      </dsp:nvSpPr>
      <dsp:spPr>
        <a:xfrm>
          <a:off x="18271515" y="3445757"/>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PL</a:t>
          </a:r>
          <a:br>
            <a:rPr lang="es-ES" sz="700" b="0" kern="1200"/>
          </a:br>
          <a:r>
            <a:rPr lang="es-ES" sz="700" b="0" kern="1200"/>
            <a:t>60%</a:t>
          </a:r>
          <a:endParaRPr lang="es-ES" sz="700" kern="1200"/>
        </a:p>
      </dsp:txBody>
      <dsp:txXfrm>
        <a:off x="18271515" y="3445757"/>
        <a:ext cx="771635" cy="385817"/>
      </dsp:txXfrm>
    </dsp:sp>
    <dsp:sp modelId="{EFC70DB2-C5F1-4513-8CAB-004034D96A68}">
      <dsp:nvSpPr>
        <dsp:cNvPr id="0" name=""/>
        <dsp:cNvSpPr/>
      </dsp:nvSpPr>
      <dsp:spPr>
        <a:xfrm>
          <a:off x="18316062" y="3975478"/>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Poland</a:t>
          </a:r>
          <a:br>
            <a:rPr lang="es-ES" sz="700" kern="1200"/>
          </a:br>
          <a:r>
            <a:rPr lang="es-ES" sz="700" kern="1200"/>
            <a:t>99.99</a:t>
          </a:r>
          <a:r>
            <a:rPr lang="es-ES" sz="700" b="0" kern="1200"/>
            <a:t>%</a:t>
          </a:r>
          <a:endParaRPr lang="es-ES" sz="700" kern="1200"/>
        </a:p>
      </dsp:txBody>
      <dsp:txXfrm>
        <a:off x="18316062" y="3975478"/>
        <a:ext cx="771635" cy="385817"/>
      </dsp:txXfrm>
    </dsp:sp>
    <dsp:sp modelId="{7240DC34-3719-4CB7-9E6C-D3B5E5423766}">
      <dsp:nvSpPr>
        <dsp:cNvPr id="0" name=""/>
        <dsp:cNvSpPr/>
      </dsp:nvSpPr>
      <dsp:spPr>
        <a:xfrm>
          <a:off x="18316062" y="4523339"/>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Sapastre</a:t>
          </a:r>
          <a:br>
            <a:rPr lang="es-ES" sz="700" kern="1200"/>
          </a:br>
          <a:r>
            <a:rPr lang="es-ES" sz="700" kern="1200"/>
            <a:t>100</a:t>
          </a:r>
          <a:r>
            <a:rPr lang="es-ES" sz="700" b="0" kern="1200"/>
            <a:t>%</a:t>
          </a:r>
          <a:endParaRPr lang="es-ES" sz="700" kern="1200"/>
        </a:p>
      </dsp:txBody>
      <dsp:txXfrm>
        <a:off x="18316062" y="4523339"/>
        <a:ext cx="771635" cy="385817"/>
      </dsp:txXfrm>
    </dsp:sp>
    <dsp:sp modelId="{9A984889-8014-49CB-B72F-0965A7E3EEB5}">
      <dsp:nvSpPr>
        <dsp:cNvPr id="0" name=""/>
        <dsp:cNvSpPr/>
      </dsp:nvSpPr>
      <dsp:spPr>
        <a:xfrm>
          <a:off x="19125562" y="2749464"/>
          <a:ext cx="771635" cy="48652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Ukkoverkot Oy </a:t>
          </a:r>
          <a:br>
            <a:rPr lang="es-ES" sz="1000" b="1" kern="1200"/>
          </a:br>
          <a:r>
            <a:rPr lang="es-ES" sz="1000" b="0" kern="1200"/>
            <a:t>100%</a:t>
          </a:r>
          <a:endParaRPr lang="es-ES" sz="1000" kern="1200"/>
        </a:p>
      </dsp:txBody>
      <dsp:txXfrm>
        <a:off x="19125562" y="2749464"/>
        <a:ext cx="771635" cy="486523"/>
      </dsp:txXfrm>
    </dsp:sp>
    <dsp:sp modelId="{F77D98B3-71D9-425B-BF3D-B61862B628E7}">
      <dsp:nvSpPr>
        <dsp:cNvPr id="0" name=""/>
        <dsp:cNvSpPr/>
      </dsp:nvSpPr>
      <dsp:spPr>
        <a:xfrm>
          <a:off x="19298840" y="3447451"/>
          <a:ext cx="771635" cy="38581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Edzcom</a:t>
          </a:r>
          <a:br>
            <a:rPr lang="es-ES" sz="700" b="0" kern="1200"/>
          </a:br>
          <a:r>
            <a:rPr lang="es-ES" sz="700" b="0" kern="1200"/>
            <a:t>100%</a:t>
          </a:r>
          <a:endParaRPr lang="es-ES" sz="700" kern="1200"/>
        </a:p>
      </dsp:txBody>
      <dsp:txXfrm>
        <a:off x="19298840" y="3447451"/>
        <a:ext cx="771635" cy="38581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6.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13607</xdr:colOff>
      <xdr:row>5</xdr:row>
      <xdr:rowOff>33479</xdr:rowOff>
    </xdr:from>
    <xdr:to>
      <xdr:col>14</xdr:col>
      <xdr:colOff>707572</xdr:colOff>
      <xdr:row>27</xdr:row>
      <xdr:rowOff>126297</xdr:rowOff>
    </xdr:to>
    <xdr:pic>
      <xdr:nvPicPr>
        <xdr:cNvPr id="3" name="Imagen 2">
          <a:extLst>
            <a:ext uri="{FF2B5EF4-FFF2-40B4-BE49-F238E27FC236}">
              <a16:creationId xmlns:a16="http://schemas.microsoft.com/office/drawing/2014/main" id="{9534FD13-C38B-40C6-A444-E28A68C36A7C}"/>
            </a:ext>
          </a:extLst>
        </xdr:cNvPr>
        <xdr:cNvPicPr>
          <a:picLocks noChangeAspect="1"/>
        </xdr:cNvPicPr>
      </xdr:nvPicPr>
      <xdr:blipFill>
        <a:blip xmlns:r="http://schemas.openxmlformats.org/officeDocument/2006/relationships" r:embed="rId2"/>
        <a:stretch>
          <a:fillRect/>
        </a:stretch>
      </xdr:blipFill>
      <xdr:spPr>
        <a:xfrm>
          <a:off x="190500" y="849908"/>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136072</xdr:rowOff>
    </xdr:from>
    <xdr:to>
      <xdr:col>28</xdr:col>
      <xdr:colOff>564176</xdr:colOff>
      <xdr:row>46</xdr:row>
      <xdr:rowOff>16001</xdr:rowOff>
    </xdr:to>
    <xdr:graphicFrame macro="">
      <xdr:nvGraphicFramePr>
        <xdr:cNvPr id="3" name="2 Diagrama">
          <a:extLst>
            <a:ext uri="{FF2B5EF4-FFF2-40B4-BE49-F238E27FC236}">
              <a16:creationId xmlns:a16="http://schemas.microsoft.com/office/drawing/2014/main" id="{A5C95023-C176-4093-BF99-41713788357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381000</xdr:colOff>
      <xdr:row>1</xdr:row>
      <xdr:rowOff>136072</xdr:rowOff>
    </xdr:from>
    <xdr:to>
      <xdr:col>2</xdr:col>
      <xdr:colOff>341786</xdr:colOff>
      <xdr:row>4</xdr:row>
      <xdr:rowOff>105865</xdr:rowOff>
    </xdr:to>
    <xdr:pic>
      <xdr:nvPicPr>
        <xdr:cNvPr id="4" name="3 Imagen">
          <a:extLst>
            <a:ext uri="{FF2B5EF4-FFF2-40B4-BE49-F238E27FC236}">
              <a16:creationId xmlns:a16="http://schemas.microsoft.com/office/drawing/2014/main" id="{6C6FAE49-F799-4425-9A5C-9B9BCAD4EE6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326572"/>
          <a:ext cx="1512000" cy="5412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1069520</xdr:colOff>
      <xdr:row>3</xdr:row>
      <xdr:rowOff>136071</xdr:rowOff>
    </xdr:from>
    <xdr:to>
      <xdr:col>10</xdr:col>
      <xdr:colOff>816429</xdr:colOff>
      <xdr:row>25</xdr:row>
      <xdr:rowOff>47625</xdr:rowOff>
    </xdr:to>
    <xdr:graphicFrame macro="">
      <xdr:nvGraphicFramePr>
        <xdr:cNvPr id="2" name="2 Gráfico">
          <a:extLst>
            <a:ext uri="{FF2B5EF4-FFF2-40B4-BE49-F238E27FC236}">
              <a16:creationId xmlns:a16="http://schemas.microsoft.com/office/drawing/2014/main" id="{3FF5B871-A0F7-4272-8B1B-929CA5422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64A93008-588B-427E-B6FE-E4538B7F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3707" cy="6766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9CF3F5C2-60B9-4651-BA89-3FD0BEC4EA06}"/>
            </a:ext>
          </a:extLst>
        </xdr:cNvPr>
        <xdr:cNvSpPr>
          <a:spLocks noChangeArrowheads="1"/>
        </xdr:cNvSpPr>
      </xdr:nvSpPr>
      <xdr:spPr bwMode="auto">
        <a:xfrm>
          <a:off x="100022025" y="838200"/>
          <a:ext cx="0" cy="1390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E4A6B790-9FB2-48EB-8AF7-1DE98ACE3661}"/>
            </a:ext>
          </a:extLst>
        </xdr:cNvPr>
        <xdr:cNvSpPr>
          <a:spLocks noChangeArrowheads="1"/>
        </xdr:cNvSpPr>
      </xdr:nvSpPr>
      <xdr:spPr bwMode="auto">
        <a:xfrm>
          <a:off x="10002202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1319670</xdr:colOff>
      <xdr:row>3</xdr:row>
      <xdr:rowOff>65286</xdr:rowOff>
    </xdr:to>
    <xdr:pic>
      <xdr:nvPicPr>
        <xdr:cNvPr id="4" name="3 Imagen">
          <a:extLst>
            <a:ext uri="{FF2B5EF4-FFF2-40B4-BE49-F238E27FC236}">
              <a16:creationId xmlns:a16="http://schemas.microsoft.com/office/drawing/2014/main" id="{013DD2D6-87FA-413D-8FC0-4DC1941FEC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23517</xdr:rowOff>
    </xdr:to>
    <xdr:pic>
      <xdr:nvPicPr>
        <xdr:cNvPr id="2" name="3 Imagen">
          <a:extLst>
            <a:ext uri="{FF2B5EF4-FFF2-40B4-BE49-F238E27FC236}">
              <a16:creationId xmlns:a16="http://schemas.microsoft.com/office/drawing/2014/main" id="{F36A95E3-8F46-436E-9D5E-5E2D5E302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6" y="196850"/>
          <a:ext cx="1356518"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63501</xdr:colOff>
      <xdr:row>0</xdr:row>
      <xdr:rowOff>69850</xdr:rowOff>
    </xdr:from>
    <xdr:to>
      <xdr:col>1</xdr:col>
      <xdr:colOff>1409496</xdr:colOff>
      <xdr:row>3</xdr:row>
      <xdr:rowOff>59500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126" y="69850"/>
          <a:ext cx="1345995"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75408" cy="651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1874497</xdr:colOff>
      <xdr:row>3</xdr:row>
      <xdr:rowOff>111464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192</xdr:col>
      <xdr:colOff>0</xdr:colOff>
      <xdr:row>4</xdr:row>
      <xdr:rowOff>0</xdr:rowOff>
    </xdr:from>
    <xdr:to>
      <xdr:col>192</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192</xdr:col>
      <xdr:colOff>0</xdr:colOff>
      <xdr:row>0</xdr:row>
      <xdr:rowOff>0</xdr:rowOff>
    </xdr:from>
    <xdr:to>
      <xdr:col>192</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1877672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120</xdr:row>
      <xdr:rowOff>123825</xdr:rowOff>
    </xdr:from>
    <xdr:to>
      <xdr:col>4</xdr:col>
      <xdr:colOff>628650</xdr:colOff>
      <xdr:row>120</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964775</xdr:colOff>
      <xdr:row>3</xdr:row>
      <xdr:rowOff>42880</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757734" cy="61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1B51E2EC-051E-4111-9BCB-D8866EA444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7"/>
  <sheetViews>
    <sheetView showGridLines="0" tabSelected="1" zoomScale="70" zoomScaleNormal="70" workbookViewId="0"/>
  </sheetViews>
  <sheetFormatPr baseColWidth="10" defaultColWidth="11.453125" defaultRowHeight="12.5"/>
  <cols>
    <col min="1" max="1" width="2.81640625" customWidth="1"/>
  </cols>
  <sheetData>
    <row r="19" spans="2:13">
      <c r="M19" s="58"/>
    </row>
    <row r="29" spans="2:13" ht="21">
      <c r="B29" s="244" t="s">
        <v>270</v>
      </c>
      <c r="C29" s="3"/>
      <c r="D29" s="3"/>
      <c r="E29" s="3"/>
      <c r="F29" s="3"/>
      <c r="G29" s="3"/>
    </row>
    <row r="30" spans="2:13" ht="20">
      <c r="B30" s="3"/>
      <c r="C30" s="3"/>
      <c r="D30" s="3"/>
      <c r="E30" s="3"/>
      <c r="F30" s="3"/>
      <c r="G30" s="3"/>
    </row>
    <row r="31" spans="2:13" ht="21">
      <c r="B31" s="4" t="s">
        <v>16</v>
      </c>
      <c r="C31" s="4"/>
      <c r="D31" s="4"/>
      <c r="E31" s="4"/>
      <c r="F31" s="4"/>
      <c r="G31" s="4"/>
    </row>
    <row r="32" spans="2:13" ht="21">
      <c r="B32" s="4"/>
      <c r="C32" s="4"/>
      <c r="D32" s="4"/>
      <c r="E32" s="4"/>
      <c r="F32" s="4"/>
      <c r="G32" s="4"/>
    </row>
    <row r="33" spans="2:7" ht="21">
      <c r="B33" s="4" t="s">
        <v>158</v>
      </c>
      <c r="C33" s="4"/>
      <c r="D33" s="4"/>
      <c r="E33" s="4"/>
      <c r="F33" s="4"/>
      <c r="G33" s="4"/>
    </row>
    <row r="34" spans="2:7" ht="21">
      <c r="B34" s="4"/>
      <c r="C34" s="4"/>
      <c r="D34" s="4"/>
      <c r="E34" s="4"/>
      <c r="F34" s="4"/>
      <c r="G34" s="4"/>
    </row>
    <row r="35" spans="2:7" ht="21">
      <c r="B35" s="4" t="s">
        <v>142</v>
      </c>
      <c r="C35" s="4"/>
      <c r="D35" s="4"/>
      <c r="E35" s="4"/>
      <c r="F35" s="4"/>
      <c r="G35" s="4"/>
    </row>
    <row r="36" spans="2:7" ht="21">
      <c r="B36" s="4"/>
      <c r="C36" s="4"/>
      <c r="D36" s="4"/>
      <c r="E36" s="4"/>
      <c r="F36" s="4"/>
      <c r="G36" s="4"/>
    </row>
    <row r="37" spans="2:7" ht="21">
      <c r="B37" s="4" t="s">
        <v>143</v>
      </c>
      <c r="C37" s="4"/>
      <c r="D37" s="4"/>
      <c r="E37" s="4"/>
      <c r="F37" s="4"/>
      <c r="G37" s="4"/>
    </row>
    <row r="38" spans="2:7" ht="21">
      <c r="B38" s="4"/>
      <c r="C38" s="4"/>
      <c r="D38" s="4"/>
      <c r="E38" s="4"/>
      <c r="F38" s="4"/>
      <c r="G38" s="4"/>
    </row>
    <row r="39" spans="2:7" ht="21">
      <c r="B39" s="4" t="s">
        <v>144</v>
      </c>
      <c r="C39" s="4"/>
      <c r="D39" s="4"/>
      <c r="E39" s="4"/>
      <c r="F39" s="4"/>
      <c r="G39" s="4"/>
    </row>
    <row r="40" spans="2:7" ht="21">
      <c r="B40" s="4"/>
      <c r="C40" s="4"/>
      <c r="D40" s="4"/>
      <c r="E40" s="4"/>
      <c r="F40" s="4"/>
      <c r="G40" s="4"/>
    </row>
    <row r="41" spans="2:7" ht="21">
      <c r="B41" s="4" t="s">
        <v>145</v>
      </c>
      <c r="C41" s="4"/>
      <c r="D41" s="4"/>
      <c r="E41" s="4"/>
      <c r="F41" s="4"/>
      <c r="G41" s="4"/>
    </row>
    <row r="42" spans="2:7" ht="21">
      <c r="B42" s="4"/>
      <c r="C42" s="4"/>
      <c r="D42" s="4"/>
      <c r="E42" s="4"/>
      <c r="F42" s="4"/>
      <c r="G42" s="4"/>
    </row>
    <row r="43" spans="2:7" ht="21">
      <c r="B43" s="4" t="s">
        <v>379</v>
      </c>
      <c r="C43" s="4"/>
      <c r="D43" s="4"/>
      <c r="E43" s="4"/>
      <c r="F43" s="4"/>
      <c r="G43" s="4"/>
    </row>
    <row r="44" spans="2:7" ht="21">
      <c r="B44" s="4"/>
      <c r="C44" s="4"/>
      <c r="D44" s="4"/>
      <c r="E44" s="4"/>
      <c r="F44" s="4"/>
      <c r="G44" s="4"/>
    </row>
    <row r="45" spans="2:7" ht="21">
      <c r="B45" s="4" t="s">
        <v>203</v>
      </c>
      <c r="C45" s="4"/>
      <c r="D45" s="4"/>
      <c r="E45" s="4"/>
      <c r="F45" s="4"/>
      <c r="G45" s="4"/>
    </row>
    <row r="46" spans="2:7" ht="21">
      <c r="B46" s="4"/>
      <c r="C46" s="4"/>
      <c r="D46" s="4"/>
      <c r="E46" s="4"/>
      <c r="F46" s="4"/>
      <c r="G46" s="4"/>
    </row>
    <row r="47" spans="2:7" ht="21">
      <c r="B47" s="4" t="s">
        <v>204</v>
      </c>
      <c r="C47" s="4"/>
      <c r="D47" s="4"/>
      <c r="E47" s="4"/>
      <c r="F47" s="4"/>
      <c r="G47" s="4"/>
    </row>
    <row r="48" spans="2:7" ht="18.5">
      <c r="B48" s="2"/>
      <c r="C48" s="2"/>
      <c r="D48" s="2"/>
      <c r="E48" s="2"/>
      <c r="F48" s="2"/>
      <c r="G48" s="2"/>
    </row>
    <row r="49" spans="2:7" ht="21">
      <c r="B49" s="4" t="s">
        <v>246</v>
      </c>
      <c r="C49" s="2"/>
      <c r="D49" s="2"/>
      <c r="E49" s="2"/>
      <c r="F49" s="2"/>
      <c r="G49" s="2"/>
    </row>
    <row r="50" spans="2:7" ht="18.5">
      <c r="B50" s="2"/>
      <c r="C50" s="2"/>
      <c r="D50" s="2"/>
      <c r="E50" s="2"/>
      <c r="F50" s="2"/>
      <c r="G50" s="2"/>
    </row>
    <row r="51" spans="2:7" ht="21">
      <c r="B51" s="4" t="s">
        <v>247</v>
      </c>
      <c r="C51" s="2"/>
      <c r="D51" s="2"/>
      <c r="E51" s="2"/>
      <c r="F51" s="2"/>
      <c r="G51" s="2"/>
    </row>
    <row r="52" spans="2:7" ht="21" customHeight="1"/>
    <row r="53" spans="2:7" ht="21" customHeight="1">
      <c r="B53" s="4" t="s">
        <v>245</v>
      </c>
    </row>
    <row r="54" spans="2:7" ht="21" customHeight="1"/>
    <row r="55" spans="2:7" ht="21" customHeight="1"/>
    <row r="56" spans="2:7" ht="21" customHeight="1"/>
    <row r="57" spans="2:7" ht="21" customHeight="1"/>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E865-C25B-407C-9CC9-7B0679E74F15}">
  <sheetPr>
    <pageSetUpPr fitToPage="1"/>
  </sheetPr>
  <dimension ref="B1:I32"/>
  <sheetViews>
    <sheetView showGridLines="0" zoomScale="80" zoomScaleNormal="80" zoomScaleSheetLayoutView="55" workbookViewId="0"/>
  </sheetViews>
  <sheetFormatPr baseColWidth="10" defaultColWidth="11.453125" defaultRowHeight="18.5"/>
  <cols>
    <col min="1" max="1" width="2.81640625" style="95" customWidth="1"/>
    <col min="2" max="2" width="33.453125" style="95" customWidth="1"/>
    <col min="3" max="3" width="18.81640625" style="95" bestFit="1" customWidth="1"/>
    <col min="4" max="4" width="35.1796875" style="95" bestFit="1" customWidth="1"/>
    <col min="5" max="5" width="14.453125" style="95" bestFit="1" customWidth="1"/>
    <col min="6" max="7" width="15.81640625" style="95" customWidth="1"/>
    <col min="8" max="9" width="18.1796875" style="95" bestFit="1" customWidth="1"/>
    <col min="10" max="10" width="20.81640625" style="95" customWidth="1"/>
    <col min="11" max="11" width="15.81640625" style="95" customWidth="1"/>
    <col min="12" max="16384" width="11.453125" style="95"/>
  </cols>
  <sheetData>
    <row r="1" spans="2:9" ht="16.5" customHeight="1"/>
    <row r="2" spans="2:9" ht="16.5" customHeight="1"/>
    <row r="3" spans="2:9" ht="16.5" customHeight="1"/>
    <row r="4" spans="2:9" ht="16.5" customHeight="1">
      <c r="B4" s="123"/>
    </row>
    <row r="5" spans="2:9" ht="16.5" customHeight="1" thickBot="1">
      <c r="B5" s="493"/>
      <c r="C5" s="494"/>
      <c r="D5" s="494"/>
      <c r="E5" s="494"/>
    </row>
    <row r="6" spans="2:9" ht="19" thickBot="1">
      <c r="B6" s="211" t="s">
        <v>248</v>
      </c>
      <c r="C6" s="375"/>
      <c r="D6" s="212"/>
      <c r="E6" s="213"/>
      <c r="F6" s="213"/>
      <c r="G6" s="213"/>
      <c r="H6" s="213"/>
      <c r="I6" s="64"/>
    </row>
    <row r="7" spans="2:9" ht="5.25" customHeight="1">
      <c r="B7" s="371"/>
      <c r="C7" s="376"/>
      <c r="D7" s="371"/>
      <c r="E7" s="372"/>
      <c r="F7" s="372"/>
    </row>
    <row r="8" spans="2:9">
      <c r="B8" s="229" t="s">
        <v>193</v>
      </c>
      <c r="C8" s="377"/>
      <c r="D8" s="365" t="s">
        <v>210</v>
      </c>
      <c r="E8" s="365" t="s">
        <v>211</v>
      </c>
      <c r="F8" s="365" t="s">
        <v>194</v>
      </c>
      <c r="G8" s="365" t="s">
        <v>195</v>
      </c>
      <c r="H8" s="365" t="s">
        <v>212</v>
      </c>
      <c r="I8" s="365" t="s">
        <v>196</v>
      </c>
    </row>
    <row r="9" spans="2:9">
      <c r="B9" s="373"/>
      <c r="C9" s="378"/>
      <c r="D9" s="374"/>
      <c r="E9" s="374"/>
      <c r="F9" s="374"/>
      <c r="G9" s="374"/>
      <c r="H9" s="374"/>
      <c r="I9" s="374"/>
    </row>
    <row r="10" spans="2:9">
      <c r="B10" s="379" t="s">
        <v>197</v>
      </c>
      <c r="C10" s="380" t="s">
        <v>249</v>
      </c>
      <c r="D10" s="381">
        <v>44454</v>
      </c>
      <c r="E10" s="382">
        <v>1000</v>
      </c>
      <c r="F10" s="383" t="s">
        <v>198</v>
      </c>
      <c r="G10" s="381">
        <v>46645</v>
      </c>
      <c r="H10" s="384">
        <v>0.01</v>
      </c>
      <c r="I10" s="383" t="s">
        <v>199</v>
      </c>
    </row>
    <row r="11" spans="2:9">
      <c r="B11" s="379" t="s">
        <v>197</v>
      </c>
      <c r="C11" s="380" t="s">
        <v>249</v>
      </c>
      <c r="D11" s="381">
        <v>44454</v>
      </c>
      <c r="E11" s="382">
        <v>850</v>
      </c>
      <c r="F11" s="383" t="s">
        <v>198</v>
      </c>
      <c r="G11" s="381">
        <v>48472</v>
      </c>
      <c r="H11" s="384">
        <v>0.02</v>
      </c>
      <c r="I11" s="383" t="s">
        <v>199</v>
      </c>
    </row>
    <row r="12" spans="2:9">
      <c r="B12" s="379" t="s">
        <v>197</v>
      </c>
      <c r="C12" s="380" t="s">
        <v>249</v>
      </c>
      <c r="D12" s="381">
        <v>44384</v>
      </c>
      <c r="E12" s="382">
        <v>600</v>
      </c>
      <c r="F12" s="383" t="s">
        <v>201</v>
      </c>
      <c r="G12" s="381">
        <v>51689</v>
      </c>
      <c r="H12" s="385">
        <v>3.875E-2</v>
      </c>
      <c r="I12" s="383" t="s">
        <v>200</v>
      </c>
    </row>
    <row r="13" spans="2:9">
      <c r="B13" s="379" t="s">
        <v>197</v>
      </c>
      <c r="C13" s="380" t="s">
        <v>249</v>
      </c>
      <c r="D13" s="381">
        <v>44355</v>
      </c>
      <c r="E13" s="382">
        <v>1000</v>
      </c>
      <c r="F13" s="383" t="s">
        <v>198</v>
      </c>
      <c r="G13" s="381">
        <v>46912</v>
      </c>
      <c r="H13" s="386">
        <v>1.4999999999999999E-2</v>
      </c>
      <c r="I13" s="383" t="s">
        <v>199</v>
      </c>
    </row>
    <row r="14" spans="2:9">
      <c r="B14" s="379" t="s">
        <v>197</v>
      </c>
      <c r="C14" s="380" t="s">
        <v>249</v>
      </c>
      <c r="D14" s="381">
        <v>44281</v>
      </c>
      <c r="E14" s="382">
        <v>150</v>
      </c>
      <c r="F14" s="383" t="s">
        <v>202</v>
      </c>
      <c r="G14" s="381">
        <v>46107</v>
      </c>
      <c r="H14" s="385">
        <v>9.3500000000000007E-3</v>
      </c>
      <c r="I14" s="383" t="s">
        <v>199</v>
      </c>
    </row>
    <row r="15" spans="2:9">
      <c r="B15" s="379" t="s">
        <v>197</v>
      </c>
      <c r="C15" s="380" t="s">
        <v>249</v>
      </c>
      <c r="D15" s="381">
        <v>44242</v>
      </c>
      <c r="E15" s="382">
        <v>500</v>
      </c>
      <c r="F15" s="383" t="s">
        <v>198</v>
      </c>
      <c r="G15" s="381">
        <v>46341</v>
      </c>
      <c r="H15" s="387">
        <v>7.4999999999999997E-3</v>
      </c>
      <c r="I15" s="383" t="s">
        <v>199</v>
      </c>
    </row>
    <row r="16" spans="2:9">
      <c r="B16" s="379" t="s">
        <v>197</v>
      </c>
      <c r="C16" s="380" t="s">
        <v>249</v>
      </c>
      <c r="D16" s="381">
        <v>44242</v>
      </c>
      <c r="E16" s="382">
        <v>750</v>
      </c>
      <c r="F16" s="383" t="s">
        <v>198</v>
      </c>
      <c r="G16" s="381">
        <v>47133</v>
      </c>
      <c r="H16" s="387">
        <v>1.2500000000000001E-2</v>
      </c>
      <c r="I16" s="383" t="s">
        <v>199</v>
      </c>
    </row>
    <row r="17" spans="2:9">
      <c r="B17" s="379" t="s">
        <v>197</v>
      </c>
      <c r="C17" s="380" t="s">
        <v>249</v>
      </c>
      <c r="D17" s="381">
        <v>44242</v>
      </c>
      <c r="E17" s="382">
        <v>1250</v>
      </c>
      <c r="F17" s="383" t="s">
        <v>198</v>
      </c>
      <c r="G17" s="381">
        <v>48625</v>
      </c>
      <c r="H17" s="387">
        <v>0.02</v>
      </c>
      <c r="I17" s="383" t="s">
        <v>199</v>
      </c>
    </row>
    <row r="18" spans="2:9">
      <c r="B18" s="379" t="s">
        <v>205</v>
      </c>
      <c r="C18" s="380" t="s">
        <v>250</v>
      </c>
      <c r="D18" s="381">
        <v>44155</v>
      </c>
      <c r="E18" s="382">
        <v>1500</v>
      </c>
      <c r="F18" s="383" t="s">
        <v>198</v>
      </c>
      <c r="G18" s="381">
        <v>48172</v>
      </c>
      <c r="H18" s="387">
        <v>7.4999999999999997E-3</v>
      </c>
      <c r="I18" s="383" t="s">
        <v>199</v>
      </c>
    </row>
    <row r="19" spans="2:9">
      <c r="B19" s="379" t="s">
        <v>205</v>
      </c>
      <c r="C19" s="380" t="s">
        <v>249</v>
      </c>
      <c r="D19" s="381">
        <v>44127</v>
      </c>
      <c r="E19" s="382">
        <v>1000</v>
      </c>
      <c r="F19" s="383" t="s">
        <v>198</v>
      </c>
      <c r="G19" s="381">
        <v>47779</v>
      </c>
      <c r="H19" s="387">
        <v>1.7500000000000002E-2</v>
      </c>
      <c r="I19" s="383" t="s">
        <v>199</v>
      </c>
    </row>
    <row r="20" spans="2:9">
      <c r="B20" s="379" t="s">
        <v>205</v>
      </c>
      <c r="C20" s="380" t="s">
        <v>249</v>
      </c>
      <c r="D20" s="381">
        <v>44008</v>
      </c>
      <c r="E20" s="382">
        <v>750</v>
      </c>
      <c r="F20" s="383" t="s">
        <v>198</v>
      </c>
      <c r="G20" s="381">
        <v>47295</v>
      </c>
      <c r="H20" s="387">
        <v>1.8749999999999999E-2</v>
      </c>
      <c r="I20" s="383" t="s">
        <v>199</v>
      </c>
    </row>
    <row r="21" spans="2:9">
      <c r="B21" s="379" t="s">
        <v>205</v>
      </c>
      <c r="C21" s="380" t="s">
        <v>249</v>
      </c>
      <c r="D21" s="381">
        <v>44029</v>
      </c>
      <c r="E21" s="382">
        <v>100</v>
      </c>
      <c r="F21" s="383" t="s">
        <v>202</v>
      </c>
      <c r="G21" s="381">
        <v>45855</v>
      </c>
      <c r="H21" s="387">
        <v>1.1174999999999999E-2</v>
      </c>
      <c r="I21" s="383" t="s">
        <v>199</v>
      </c>
    </row>
    <row r="22" spans="2:9">
      <c r="B22" s="379" t="s">
        <v>205</v>
      </c>
      <c r="C22" s="380" t="s">
        <v>249</v>
      </c>
      <c r="D22" s="381">
        <v>43879</v>
      </c>
      <c r="E22" s="382">
        <v>185</v>
      </c>
      <c r="F22" s="383" t="s">
        <v>202</v>
      </c>
      <c r="G22" s="381">
        <v>46436</v>
      </c>
      <c r="H22" s="385">
        <v>7.7499999999999999E-3</v>
      </c>
      <c r="I22" s="383" t="s">
        <v>199</v>
      </c>
    </row>
    <row r="23" spans="2:9">
      <c r="B23" s="379" t="s">
        <v>205</v>
      </c>
      <c r="C23" s="380" t="s">
        <v>249</v>
      </c>
      <c r="D23" s="381">
        <v>43850</v>
      </c>
      <c r="E23" s="382">
        <v>450</v>
      </c>
      <c r="F23" s="383" t="s">
        <v>198</v>
      </c>
      <c r="G23" s="381">
        <v>46497</v>
      </c>
      <c r="H23" s="387">
        <v>0.01</v>
      </c>
      <c r="I23" s="383" t="s">
        <v>199</v>
      </c>
    </row>
    <row r="24" spans="2:9">
      <c r="B24" s="379" t="s">
        <v>205</v>
      </c>
      <c r="C24" s="380" t="s">
        <v>251</v>
      </c>
      <c r="D24" s="381">
        <v>43677</v>
      </c>
      <c r="E24" s="382">
        <v>60.5</v>
      </c>
      <c r="F24" s="383" t="s">
        <v>198</v>
      </c>
      <c r="G24" s="381">
        <v>47330</v>
      </c>
      <c r="H24" s="387">
        <v>1.9E-2</v>
      </c>
      <c r="I24" s="383" t="s">
        <v>199</v>
      </c>
    </row>
    <row r="25" spans="2:9">
      <c r="B25" s="379" t="s">
        <v>205</v>
      </c>
      <c r="C25" s="380" t="s">
        <v>250</v>
      </c>
      <c r="D25" s="381">
        <v>43651</v>
      </c>
      <c r="E25" s="382">
        <v>850</v>
      </c>
      <c r="F25" s="383" t="s">
        <v>198</v>
      </c>
      <c r="G25" s="381">
        <v>46939</v>
      </c>
      <c r="H25" s="387">
        <v>5.0000000000000001E-3</v>
      </c>
      <c r="I25" s="383" t="s">
        <v>199</v>
      </c>
    </row>
    <row r="26" spans="2:9">
      <c r="B26" s="379" t="s">
        <v>205</v>
      </c>
      <c r="C26" s="380" t="s">
        <v>250</v>
      </c>
      <c r="D26" s="381" t="s">
        <v>209</v>
      </c>
      <c r="E26" s="382">
        <v>800</v>
      </c>
      <c r="F26" s="383" t="s">
        <v>198</v>
      </c>
      <c r="G26" s="381">
        <v>46038</v>
      </c>
      <c r="H26" s="387">
        <v>1.4999999999999999E-2</v>
      </c>
      <c r="I26" s="383" t="s">
        <v>199</v>
      </c>
    </row>
    <row r="27" spans="2:9">
      <c r="B27" s="379" t="s">
        <v>205</v>
      </c>
      <c r="C27" s="380" t="s">
        <v>251</v>
      </c>
      <c r="D27" s="381">
        <v>42950</v>
      </c>
      <c r="E27" s="382">
        <v>60</v>
      </c>
      <c r="F27" s="383" t="s">
        <v>198</v>
      </c>
      <c r="G27" s="381">
        <v>46602</v>
      </c>
      <c r="H27" s="387" t="s">
        <v>206</v>
      </c>
      <c r="I27" s="383" t="s">
        <v>200</v>
      </c>
    </row>
    <row r="28" spans="2:9">
      <c r="B28" s="379" t="s">
        <v>205</v>
      </c>
      <c r="C28" s="380" t="s">
        <v>251</v>
      </c>
      <c r="D28" s="381">
        <v>42832</v>
      </c>
      <c r="E28" s="382">
        <v>80</v>
      </c>
      <c r="F28" s="383" t="s">
        <v>198</v>
      </c>
      <c r="G28" s="381">
        <v>46119</v>
      </c>
      <c r="H28" s="387" t="s">
        <v>206</v>
      </c>
      <c r="I28" s="383" t="s">
        <v>200</v>
      </c>
    </row>
    <row r="29" spans="2:9">
      <c r="B29" s="379" t="s">
        <v>205</v>
      </c>
      <c r="C29" s="380" t="s">
        <v>249</v>
      </c>
      <c r="D29" s="381" t="s">
        <v>207</v>
      </c>
      <c r="E29" s="382" t="s">
        <v>208</v>
      </c>
      <c r="F29" s="383" t="s">
        <v>198</v>
      </c>
      <c r="G29" s="381">
        <v>45765</v>
      </c>
      <c r="H29" s="387">
        <v>2.8750000000000001E-2</v>
      </c>
      <c r="I29" s="383" t="s">
        <v>199</v>
      </c>
    </row>
    <row r="30" spans="2:9">
      <c r="B30" s="379" t="s">
        <v>205</v>
      </c>
      <c r="C30" s="380" t="s">
        <v>251</v>
      </c>
      <c r="D30" s="381">
        <v>42720</v>
      </c>
      <c r="E30" s="382">
        <v>65</v>
      </c>
      <c r="F30" s="383" t="s">
        <v>198</v>
      </c>
      <c r="G30" s="381">
        <v>48568</v>
      </c>
      <c r="H30" s="387">
        <v>3.875E-2</v>
      </c>
      <c r="I30" s="383" t="s">
        <v>199</v>
      </c>
    </row>
    <row r="31" spans="2:9">
      <c r="B31" s="379" t="s">
        <v>205</v>
      </c>
      <c r="C31" s="380" t="s">
        <v>249</v>
      </c>
      <c r="D31" s="381">
        <v>42592</v>
      </c>
      <c r="E31" s="382">
        <v>750</v>
      </c>
      <c r="F31" s="383" t="s">
        <v>198</v>
      </c>
      <c r="G31" s="381">
        <v>45307</v>
      </c>
      <c r="H31" s="387">
        <v>2.375E-2</v>
      </c>
      <c r="I31" s="383" t="s">
        <v>199</v>
      </c>
    </row>
    <row r="32" spans="2:9">
      <c r="B32" s="379" t="s">
        <v>205</v>
      </c>
      <c r="C32" s="380" t="s">
        <v>249</v>
      </c>
      <c r="D32" s="381">
        <v>42212</v>
      </c>
      <c r="E32" s="382">
        <v>600</v>
      </c>
      <c r="F32" s="383" t="s">
        <v>198</v>
      </c>
      <c r="G32" s="381">
        <v>44769</v>
      </c>
      <c r="H32" s="387">
        <v>3.125E-2</v>
      </c>
      <c r="I32" s="383" t="s">
        <v>199</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5FFC-C1E4-4765-8401-DC0951AD72B8}">
  <sheetPr>
    <pageSetUpPr fitToPage="1"/>
  </sheetPr>
  <dimension ref="B7"/>
  <sheetViews>
    <sheetView showGridLines="0" zoomScale="70" zoomScaleNormal="70" workbookViewId="0"/>
  </sheetViews>
  <sheetFormatPr baseColWidth="10" defaultColWidth="11.54296875" defaultRowHeight="14.5"/>
  <cols>
    <col min="1" max="16384" width="11.54296875" style="430"/>
  </cols>
  <sheetData>
    <row r="7" spans="2:2" ht="18.5">
      <c r="B7" s="81" t="s">
        <v>293</v>
      </c>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8143B-F94F-4338-AA39-E0F5FD848830}">
  <sheetPr>
    <pageSetUpPr fitToPage="1"/>
  </sheetPr>
  <dimension ref="A1:V54"/>
  <sheetViews>
    <sheetView showGridLines="0" zoomScale="63" zoomScaleNormal="41" workbookViewId="0"/>
  </sheetViews>
  <sheetFormatPr baseColWidth="10" defaultColWidth="11.453125" defaultRowHeight="18.5"/>
  <cols>
    <col min="1" max="1" width="2.81640625" style="432" customWidth="1"/>
    <col min="2" max="2" width="39.1796875" style="432" customWidth="1"/>
    <col min="3" max="6" width="15.81640625" style="432" customWidth="1"/>
    <col min="7" max="7" width="10.1796875" style="432" customWidth="1"/>
    <col min="8" max="11" width="13.54296875" style="432" customWidth="1"/>
    <col min="12" max="12" width="10.1796875" style="432" customWidth="1"/>
    <col min="13" max="16" width="13.54296875" style="432" customWidth="1"/>
    <col min="17" max="17" width="10.1796875" style="432" customWidth="1"/>
    <col min="18" max="20" width="13.54296875" style="432" customWidth="1"/>
    <col min="21" max="21" width="13.1796875" style="432" customWidth="1"/>
    <col min="22" max="22" width="2.81640625" style="432" customWidth="1"/>
    <col min="23" max="16384" width="11.453125" style="432"/>
  </cols>
  <sheetData>
    <row r="1" spans="1:22">
      <c r="F1" s="433"/>
    </row>
    <row r="2" spans="1:22">
      <c r="A2" s="434"/>
      <c r="B2" s="434"/>
      <c r="C2" s="434"/>
      <c r="D2" s="434"/>
      <c r="E2" s="434"/>
      <c r="F2" s="434"/>
      <c r="G2" s="434"/>
      <c r="H2" s="434"/>
      <c r="I2" s="434"/>
      <c r="J2" s="434"/>
      <c r="K2" s="434"/>
      <c r="L2" s="434"/>
      <c r="M2" s="434"/>
      <c r="N2" s="434"/>
      <c r="O2" s="434"/>
      <c r="P2" s="434"/>
      <c r="Q2" s="434"/>
      <c r="R2" s="434"/>
      <c r="S2" s="434"/>
      <c r="T2" s="434"/>
      <c r="U2" s="434"/>
      <c r="V2" s="434"/>
    </row>
    <row r="3" spans="1:22">
      <c r="A3" s="434"/>
      <c r="B3" s="435"/>
      <c r="C3" s="434"/>
      <c r="D3" s="434"/>
      <c r="E3" s="434"/>
      <c r="F3" s="434"/>
      <c r="G3" s="434"/>
      <c r="H3" s="434"/>
      <c r="I3" s="436"/>
      <c r="J3" s="436"/>
      <c r="K3" s="434"/>
      <c r="L3" s="434"/>
      <c r="M3" s="434"/>
      <c r="N3" s="434"/>
      <c r="O3" s="434"/>
      <c r="P3" s="434"/>
      <c r="Q3" s="434"/>
      <c r="R3" s="434"/>
      <c r="S3" s="434"/>
      <c r="T3" s="434"/>
      <c r="U3" s="434"/>
      <c r="V3" s="434"/>
    </row>
    <row r="4" spans="1:22">
      <c r="A4" s="170"/>
      <c r="B4" s="21"/>
      <c r="C4" s="434"/>
      <c r="D4" s="434"/>
      <c r="E4" s="434"/>
      <c r="F4" s="434"/>
      <c r="G4" s="434"/>
      <c r="H4" s="434"/>
      <c r="I4" s="21"/>
      <c r="J4" s="436"/>
      <c r="K4" s="434"/>
      <c r="L4" s="434"/>
      <c r="M4" s="434"/>
      <c r="N4" s="434"/>
      <c r="O4" s="434"/>
      <c r="P4" s="434"/>
      <c r="Q4" s="434"/>
      <c r="R4" s="434"/>
      <c r="S4" s="434"/>
      <c r="T4" s="434"/>
      <c r="U4" s="434"/>
      <c r="V4" s="434"/>
    </row>
    <row r="5" spans="1:22">
      <c r="A5" s="434"/>
      <c r="B5" s="81" t="s">
        <v>293</v>
      </c>
      <c r="C5" s="434"/>
      <c r="D5" s="437"/>
      <c r="E5" s="437"/>
      <c r="F5" s="437"/>
      <c r="G5" s="434"/>
      <c r="H5" s="434"/>
      <c r="I5" s="310"/>
      <c r="J5" s="436"/>
      <c r="K5" s="434"/>
      <c r="L5" s="434"/>
      <c r="M5" s="434"/>
      <c r="N5" s="434"/>
      <c r="O5" s="434"/>
      <c r="P5" s="434"/>
      <c r="Q5" s="434"/>
      <c r="R5" s="434"/>
      <c r="S5" s="434"/>
      <c r="T5" s="434"/>
      <c r="U5" s="434"/>
      <c r="V5" s="434"/>
    </row>
    <row r="6" spans="1:22">
      <c r="B6" s="438"/>
    </row>
    <row r="9" spans="1:22">
      <c r="H9" s="439"/>
    </row>
    <row r="11" spans="1:22">
      <c r="F11" s="440"/>
    </row>
    <row r="22" spans="1:12">
      <c r="B22" s="441"/>
    </row>
    <row r="23" spans="1:12">
      <c r="B23" s="438"/>
      <c r="C23" s="438"/>
      <c r="D23" s="438"/>
      <c r="E23" s="438"/>
    </row>
    <row r="24" spans="1:12">
      <c r="A24" s="438"/>
      <c r="B24" s="438"/>
      <c r="C24" s="438"/>
      <c r="D24" s="438"/>
      <c r="E24" s="438"/>
      <c r="F24" s="438"/>
      <c r="G24" s="438"/>
      <c r="H24" s="438"/>
      <c r="I24" s="442"/>
      <c r="J24" s="438"/>
    </row>
    <row r="25" spans="1:12">
      <c r="A25" s="438"/>
      <c r="B25" s="438"/>
      <c r="C25" s="438"/>
      <c r="D25" s="438"/>
      <c r="E25" s="438"/>
      <c r="F25" s="438"/>
      <c r="G25" s="438"/>
      <c r="H25" s="438"/>
      <c r="I25" s="438"/>
      <c r="J25" s="438"/>
    </row>
    <row r="26" spans="1:12">
      <c r="A26" s="438"/>
      <c r="B26" s="443" t="s">
        <v>170</v>
      </c>
      <c r="C26" s="438"/>
      <c r="D26" s="438"/>
      <c r="E26" s="438"/>
      <c r="F26" s="438"/>
      <c r="G26" s="438"/>
      <c r="H26" s="438"/>
      <c r="I26" s="438"/>
      <c r="J26" s="438"/>
      <c r="K26" s="438"/>
      <c r="L26" s="438"/>
    </row>
    <row r="27" spans="1:12">
      <c r="B27" s="438"/>
      <c r="C27" s="438"/>
      <c r="F27" s="438"/>
      <c r="G27" s="438"/>
      <c r="H27" s="438"/>
      <c r="I27" s="438"/>
      <c r="J27" s="438"/>
      <c r="K27" s="438"/>
      <c r="L27" s="438"/>
    </row>
    <row r="28" spans="1:12">
      <c r="B28" s="438"/>
      <c r="C28" s="438"/>
      <c r="D28" s="438"/>
      <c r="E28" s="438"/>
      <c r="F28" s="438"/>
      <c r="G28" s="438"/>
      <c r="H28" s="438"/>
      <c r="I28" s="438"/>
      <c r="J28" s="438"/>
      <c r="K28" s="438"/>
      <c r="L28" s="438"/>
    </row>
    <row r="29" spans="1:12">
      <c r="B29" s="444"/>
      <c r="C29" s="438"/>
      <c r="D29" s="438"/>
      <c r="E29" s="438"/>
      <c r="F29" s="438"/>
      <c r="G29" s="438"/>
      <c r="H29" s="438"/>
      <c r="I29" s="438"/>
      <c r="J29" s="438"/>
      <c r="K29" s="438"/>
      <c r="L29" s="438"/>
    </row>
    <row r="30" spans="1:12">
      <c r="A30" s="445"/>
      <c r="B30" s="445"/>
      <c r="C30" s="438"/>
      <c r="D30" s="446"/>
      <c r="E30" s="438"/>
      <c r="F30" s="438"/>
      <c r="G30" s="438"/>
      <c r="H30" s="438"/>
      <c r="I30" s="438"/>
      <c r="J30" s="438"/>
      <c r="K30" s="438"/>
      <c r="L30" s="438"/>
    </row>
    <row r="31" spans="1:12">
      <c r="A31" s="447"/>
      <c r="B31" s="438"/>
      <c r="C31" s="438"/>
      <c r="D31" s="438"/>
      <c r="E31" s="438"/>
      <c r="F31" s="438"/>
      <c r="G31" s="438"/>
      <c r="H31" s="438"/>
      <c r="I31" s="438"/>
    </row>
    <row r="32" spans="1:12">
      <c r="A32" s="447"/>
      <c r="B32" s="438"/>
      <c r="C32" s="438"/>
      <c r="D32" s="438"/>
      <c r="E32" s="447"/>
      <c r="F32" s="445"/>
      <c r="G32" s="448"/>
      <c r="H32" s="438"/>
      <c r="I32" s="438"/>
    </row>
    <row r="33" spans="1:12">
      <c r="A33" s="447"/>
      <c r="B33" s="449" t="s">
        <v>126</v>
      </c>
      <c r="C33" s="390">
        <v>8.5319999999999993E-2</v>
      </c>
      <c r="D33" s="446"/>
      <c r="E33" s="447"/>
      <c r="F33" s="445"/>
      <c r="G33" s="448"/>
      <c r="H33" s="438"/>
      <c r="I33" s="445"/>
      <c r="J33" s="82"/>
      <c r="K33" s="438"/>
      <c r="L33" s="438"/>
    </row>
    <row r="34" spans="1:12">
      <c r="A34" s="447"/>
      <c r="B34" s="449" t="s">
        <v>171</v>
      </c>
      <c r="C34" s="390">
        <v>7.0309999999999997E-2</v>
      </c>
      <c r="D34" s="446"/>
      <c r="E34" s="447"/>
      <c r="F34" s="445"/>
      <c r="G34" s="448"/>
      <c r="H34" s="438"/>
      <c r="I34" s="445"/>
      <c r="J34" s="82"/>
      <c r="K34" s="438"/>
      <c r="L34" s="438"/>
    </row>
    <row r="35" spans="1:12">
      <c r="A35" s="447"/>
      <c r="B35" s="449" t="s">
        <v>172</v>
      </c>
      <c r="C35" s="390">
        <v>5.7950000000000002E-2</v>
      </c>
      <c r="D35" s="446"/>
      <c r="E35" s="447"/>
      <c r="F35" s="445"/>
      <c r="G35" s="448"/>
      <c r="H35" s="438"/>
      <c r="I35" s="445"/>
      <c r="J35" s="82"/>
      <c r="K35" s="438"/>
      <c r="L35" s="438"/>
    </row>
    <row r="36" spans="1:12">
      <c r="A36" s="447"/>
      <c r="B36" s="449" t="s">
        <v>127</v>
      </c>
      <c r="C36" s="390">
        <v>5.2069999999999998E-2</v>
      </c>
      <c r="D36" s="445"/>
      <c r="E36" s="450"/>
      <c r="F36" s="445"/>
      <c r="G36" s="448"/>
      <c r="H36" s="438"/>
      <c r="I36" s="445"/>
      <c r="J36" s="82"/>
      <c r="K36" s="438"/>
      <c r="L36" s="438"/>
    </row>
    <row r="37" spans="1:12">
      <c r="A37" s="447"/>
      <c r="B37" s="449" t="s">
        <v>130</v>
      </c>
      <c r="C37" s="390">
        <v>5.0049999999999997E-2</v>
      </c>
      <c r="D37" s="445"/>
      <c r="E37" s="450"/>
      <c r="F37" s="445"/>
      <c r="G37" s="448"/>
      <c r="H37" s="438"/>
      <c r="I37" s="445"/>
      <c r="J37" s="82"/>
      <c r="K37" s="438"/>
      <c r="L37" s="438"/>
    </row>
    <row r="38" spans="1:12">
      <c r="A38" s="447"/>
      <c r="B38" s="449" t="s">
        <v>128</v>
      </c>
      <c r="C38" s="390">
        <v>4.7739999999999998E-2</v>
      </c>
      <c r="D38" s="446"/>
      <c r="E38" s="447"/>
      <c r="F38" s="445"/>
      <c r="G38" s="448"/>
      <c r="H38" s="438"/>
      <c r="I38" s="445"/>
      <c r="J38" s="82"/>
      <c r="K38" s="438"/>
      <c r="L38" s="438"/>
    </row>
    <row r="39" spans="1:12">
      <c r="A39" s="447"/>
      <c r="B39" s="449" t="s">
        <v>129</v>
      </c>
      <c r="C39" s="390">
        <v>4.2750000000000003E-2</v>
      </c>
      <c r="D39" s="446"/>
      <c r="E39" s="447"/>
      <c r="F39" s="445"/>
      <c r="G39" s="448"/>
      <c r="H39" s="438"/>
      <c r="I39" s="445"/>
      <c r="J39" s="82"/>
      <c r="K39" s="438"/>
      <c r="L39" s="438"/>
    </row>
    <row r="40" spans="1:12">
      <c r="A40" s="447"/>
      <c r="B40" s="449" t="s">
        <v>294</v>
      </c>
      <c r="C40" s="390">
        <v>3.882E-2</v>
      </c>
      <c r="D40" s="445"/>
      <c r="E40" s="450"/>
      <c r="F40" s="445"/>
      <c r="G40" s="448"/>
      <c r="H40" s="438"/>
      <c r="I40" s="445"/>
      <c r="J40" s="82"/>
      <c r="K40" s="438"/>
      <c r="L40" s="438"/>
    </row>
    <row r="41" spans="1:12">
      <c r="A41" s="447"/>
      <c r="B41" s="449" t="s">
        <v>132</v>
      </c>
      <c r="C41" s="390">
        <v>3.2169999999999997E-2</v>
      </c>
      <c r="D41" s="445"/>
      <c r="E41" s="450"/>
      <c r="F41" s="445"/>
      <c r="G41" s="448"/>
      <c r="H41" s="438"/>
      <c r="I41" s="445"/>
      <c r="J41" s="82"/>
      <c r="K41" s="438"/>
      <c r="L41" s="438"/>
    </row>
    <row r="42" spans="1:12">
      <c r="A42" s="447"/>
      <c r="B42" s="449" t="s">
        <v>131</v>
      </c>
      <c r="C42" s="390">
        <v>3.0030000000000001E-2</v>
      </c>
      <c r="D42" s="445"/>
      <c r="E42" s="450"/>
      <c r="F42" s="445"/>
      <c r="G42" s="451"/>
      <c r="H42" s="438"/>
      <c r="I42" s="445"/>
      <c r="J42" s="82"/>
      <c r="K42" s="438"/>
      <c r="L42" s="438"/>
    </row>
    <row r="43" spans="1:12">
      <c r="A43" s="447"/>
      <c r="B43" s="449" t="s">
        <v>10</v>
      </c>
      <c r="C43" s="452">
        <f>100%-SUM(C33:C42)</f>
        <v>0.49279000000000006</v>
      </c>
      <c r="D43" s="438"/>
      <c r="E43" s="447"/>
      <c r="F43" s="438"/>
      <c r="G43" s="438"/>
      <c r="H43" s="438"/>
      <c r="I43" s="445"/>
      <c r="J43" s="82"/>
      <c r="K43" s="438"/>
      <c r="L43" s="438"/>
    </row>
    <row r="44" spans="1:12">
      <c r="A44" s="449"/>
      <c r="B44" s="445"/>
      <c r="C44" s="438"/>
      <c r="D44" s="438"/>
      <c r="E44" s="447"/>
      <c r="F44" s="438"/>
      <c r="G44" s="438"/>
      <c r="H44" s="438"/>
      <c r="I44" s="445"/>
      <c r="J44" s="82"/>
      <c r="K44" s="438"/>
      <c r="L44" s="438"/>
    </row>
    <row r="45" spans="1:12">
      <c r="A45" s="449"/>
      <c r="B45" s="445"/>
      <c r="C45" s="438"/>
      <c r="D45" s="438"/>
      <c r="E45" s="447"/>
      <c r="F45" s="438"/>
      <c r="G45" s="438"/>
      <c r="H45" s="438"/>
      <c r="I45" s="445"/>
      <c r="J45" s="82"/>
      <c r="K45" s="438"/>
      <c r="L45" s="438"/>
    </row>
    <row r="46" spans="1:12">
      <c r="A46" s="449" t="s">
        <v>10</v>
      </c>
      <c r="B46" s="453"/>
      <c r="C46" s="438"/>
      <c r="D46" s="438"/>
      <c r="E46" s="447"/>
      <c r="F46" s="438"/>
      <c r="G46" s="438"/>
      <c r="H46" s="438"/>
      <c r="I46" s="445"/>
      <c r="J46" s="82"/>
      <c r="K46" s="446"/>
      <c r="L46" s="438"/>
    </row>
    <row r="47" spans="1:12">
      <c r="A47" s="449"/>
      <c r="B47" s="454"/>
      <c r="C47" s="438"/>
      <c r="D47" s="438"/>
      <c r="E47" s="438"/>
      <c r="F47" s="438"/>
      <c r="G47" s="438"/>
      <c r="H47" s="438"/>
      <c r="I47" s="438"/>
      <c r="J47" s="438"/>
      <c r="K47" s="446"/>
      <c r="L47" s="438"/>
    </row>
    <row r="48" spans="1:12">
      <c r="A48" s="449"/>
      <c r="B48" s="454"/>
      <c r="C48" s="438"/>
      <c r="D48" s="438"/>
      <c r="E48" s="438"/>
      <c r="F48" s="438"/>
      <c r="G48" s="438"/>
      <c r="H48" s="438"/>
      <c r="I48" s="438"/>
      <c r="J48" s="438"/>
      <c r="K48" s="446"/>
      <c r="L48" s="438"/>
    </row>
    <row r="49" spans="1:12">
      <c r="A49" s="438"/>
      <c r="B49" s="446"/>
      <c r="C49" s="438"/>
      <c r="D49" s="438"/>
      <c r="E49" s="438"/>
      <c r="F49" s="438"/>
      <c r="G49" s="438"/>
      <c r="H49" s="438"/>
      <c r="I49" s="438"/>
      <c r="J49" s="438"/>
      <c r="K49" s="438"/>
      <c r="L49" s="438"/>
    </row>
    <row r="50" spans="1:12">
      <c r="A50" s="438"/>
      <c r="B50" s="446"/>
      <c r="C50" s="438"/>
      <c r="D50" s="438"/>
      <c r="E50" s="438"/>
      <c r="F50" s="438"/>
      <c r="G50" s="438"/>
      <c r="H50" s="438"/>
      <c r="I50" s="438"/>
      <c r="J50" s="438"/>
      <c r="K50" s="438"/>
      <c r="L50" s="438"/>
    </row>
    <row r="51" spans="1:12">
      <c r="A51" s="438"/>
      <c r="B51" s="438"/>
      <c r="C51" s="438"/>
      <c r="D51" s="438"/>
      <c r="E51" s="438"/>
      <c r="F51" s="438"/>
      <c r="G51" s="438"/>
      <c r="H51" s="438"/>
      <c r="I51" s="438"/>
      <c r="J51" s="438"/>
      <c r="K51" s="438"/>
      <c r="L51" s="438"/>
    </row>
    <row r="52" spans="1:12">
      <c r="B52" s="438"/>
      <c r="C52" s="438"/>
      <c r="D52" s="438"/>
    </row>
    <row r="53" spans="1:12">
      <c r="B53" s="438"/>
      <c r="C53" s="438"/>
      <c r="D53" s="438"/>
    </row>
    <row r="54" spans="1:12">
      <c r="B54" s="438"/>
      <c r="C54" s="438"/>
      <c r="D54" s="438"/>
    </row>
  </sheetData>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58D3-D5E7-480D-A251-D7B7DD37374C}">
  <sheetPr>
    <pageSetUpPr fitToPage="1"/>
  </sheetPr>
  <dimension ref="A1:M76"/>
  <sheetViews>
    <sheetView showGridLines="0" zoomScale="70" zoomScaleNormal="70" zoomScaleSheetLayoutView="70" workbookViewId="0"/>
  </sheetViews>
  <sheetFormatPr baseColWidth="10" defaultColWidth="11.453125" defaultRowHeight="12.75" customHeight="1"/>
  <cols>
    <col min="1" max="1" width="2.81640625" style="83" customWidth="1"/>
    <col min="2" max="2" width="90.1796875" style="83" customWidth="1"/>
    <col min="3" max="3" width="19.54296875" style="22" customWidth="1"/>
    <col min="4" max="4" width="0.81640625" style="22" customWidth="1"/>
    <col min="5" max="5" width="19.54296875" style="83" customWidth="1"/>
    <col min="6" max="16384" width="11.453125" style="83"/>
  </cols>
  <sheetData>
    <row r="1" spans="1:13" ht="16.5" customHeight="1"/>
    <row r="2" spans="1:13" ht="16.5" customHeight="1">
      <c r="A2" s="85"/>
      <c r="B2" s="85"/>
      <c r="C2" s="23"/>
      <c r="D2" s="23"/>
    </row>
    <row r="3" spans="1:13" ht="16.5" customHeight="1">
      <c r="A3" s="85"/>
      <c r="B3" s="85"/>
      <c r="C3" s="24"/>
      <c r="D3" s="24"/>
    </row>
    <row r="4" spans="1:13" ht="16.5" customHeight="1">
      <c r="A4" s="85"/>
      <c r="B4" s="85"/>
      <c r="C4" s="479"/>
      <c r="D4" s="479"/>
    </row>
    <row r="5" spans="1:13" ht="16.5" customHeight="1" thickBot="1">
      <c r="A5" s="85"/>
      <c r="B5" s="496"/>
      <c r="C5" s="497"/>
      <c r="D5" s="497"/>
      <c r="E5" s="497"/>
      <c r="F5" s="100"/>
      <c r="G5" s="100"/>
    </row>
    <row r="6" spans="1:13" ht="16" thickBot="1">
      <c r="A6" s="85"/>
      <c r="B6" s="5" t="s">
        <v>8</v>
      </c>
      <c r="C6" s="238" t="s">
        <v>134</v>
      </c>
      <c r="D6" s="172"/>
      <c r="E6" s="171" t="s">
        <v>262</v>
      </c>
    </row>
    <row r="7" spans="1:13" ht="5.25" customHeight="1">
      <c r="A7" s="85"/>
      <c r="B7" s="19"/>
      <c r="C7" s="223"/>
      <c r="D7" s="223"/>
    </row>
    <row r="8" spans="1:13" ht="15.5">
      <c r="A8" s="85"/>
      <c r="B8" s="217" t="s">
        <v>68</v>
      </c>
      <c r="C8" s="411">
        <v>227.25700000000001</v>
      </c>
      <c r="D8" s="224"/>
      <c r="E8" s="411">
        <v>218.29</v>
      </c>
      <c r="G8" s="59"/>
      <c r="I8" s="59"/>
      <c r="K8" s="59"/>
      <c r="M8" s="59"/>
    </row>
    <row r="9" spans="1:13" ht="15.5">
      <c r="A9" s="85"/>
      <c r="B9" s="217" t="s">
        <v>38</v>
      </c>
      <c r="C9" s="411">
        <v>1272.5830000000001</v>
      </c>
      <c r="D9" s="224"/>
      <c r="E9" s="411">
        <v>2211.7890000000002</v>
      </c>
      <c r="G9" s="59"/>
      <c r="I9" s="59"/>
      <c r="K9" s="59"/>
      <c r="M9" s="59"/>
    </row>
    <row r="10" spans="1:13" ht="15.5">
      <c r="A10" s="85"/>
      <c r="B10" s="217" t="s">
        <v>46</v>
      </c>
      <c r="C10" s="411">
        <v>104.932</v>
      </c>
      <c r="D10" s="224"/>
      <c r="E10" s="411">
        <v>102.72</v>
      </c>
      <c r="G10" s="59"/>
      <c r="I10" s="59"/>
      <c r="K10" s="59"/>
      <c r="M10" s="59"/>
    </row>
    <row r="11" spans="1:13" ht="5.25" customHeight="1" thickBot="1">
      <c r="A11" s="85"/>
      <c r="B11" s="217"/>
      <c r="C11" s="406"/>
      <c r="D11" s="224"/>
      <c r="E11" s="406"/>
      <c r="I11" s="59"/>
      <c r="K11" s="59"/>
      <c r="M11" s="59"/>
    </row>
    <row r="12" spans="1:13" ht="16" thickBot="1">
      <c r="A12" s="20"/>
      <c r="B12" s="226" t="s">
        <v>219</v>
      </c>
      <c r="C12" s="337">
        <v>1604.7720000000002</v>
      </c>
      <c r="D12" s="234"/>
      <c r="E12" s="420">
        <v>2532.799</v>
      </c>
      <c r="F12" s="129"/>
      <c r="G12" s="59"/>
      <c r="I12" s="59"/>
      <c r="K12" s="59"/>
      <c r="M12" s="59"/>
    </row>
    <row r="13" spans="1:13" ht="5.25" customHeight="1">
      <c r="A13" s="20"/>
      <c r="B13" s="174"/>
      <c r="C13" s="406"/>
      <c r="D13" s="235"/>
      <c r="E13" s="406"/>
      <c r="K13" s="59"/>
      <c r="M13" s="59"/>
    </row>
    <row r="14" spans="1:13" ht="15.5">
      <c r="A14" s="20"/>
      <c r="B14" s="217" t="s">
        <v>14</v>
      </c>
      <c r="C14" s="411">
        <v>-165.86099999999999</v>
      </c>
      <c r="D14" s="224"/>
      <c r="E14" s="411">
        <v>-300.35700000000003</v>
      </c>
      <c r="G14" s="59"/>
      <c r="I14" s="59"/>
      <c r="K14" s="59"/>
      <c r="M14" s="59"/>
    </row>
    <row r="15" spans="1:13" ht="15.5">
      <c r="A15" s="20"/>
      <c r="B15" s="217" t="s">
        <v>69</v>
      </c>
      <c r="C15" s="411">
        <v>-50.783000000000001</v>
      </c>
      <c r="D15" s="224"/>
      <c r="E15" s="411">
        <v>-79.707999999999998</v>
      </c>
      <c r="G15" s="59"/>
      <c r="I15" s="59"/>
      <c r="K15" s="59"/>
      <c r="M15" s="59"/>
    </row>
    <row r="16" spans="1:13" ht="15.5">
      <c r="A16" s="20"/>
      <c r="B16" s="217" t="s">
        <v>12</v>
      </c>
      <c r="C16" s="411">
        <v>-102.35899999999999</v>
      </c>
      <c r="D16" s="239"/>
      <c r="E16" s="411">
        <v>-159.08000000000001</v>
      </c>
      <c r="G16" s="59"/>
      <c r="I16" s="59"/>
      <c r="K16" s="59"/>
      <c r="M16" s="59"/>
    </row>
    <row r="17" spans="1:13" ht="15.5">
      <c r="A17" s="20"/>
      <c r="B17" s="217" t="s">
        <v>13</v>
      </c>
      <c r="C17" s="411">
        <v>-153.41399999999999</v>
      </c>
      <c r="D17" s="239"/>
      <c r="E17" s="411">
        <v>-249.15299999999999</v>
      </c>
      <c r="G17" s="59"/>
      <c r="I17" s="59"/>
      <c r="K17" s="59"/>
      <c r="M17" s="59"/>
    </row>
    <row r="18" spans="1:13" ht="15.5">
      <c r="A18" s="20"/>
      <c r="B18" s="217" t="s">
        <v>220</v>
      </c>
      <c r="C18" s="411">
        <v>-973.971</v>
      </c>
      <c r="D18" s="239"/>
      <c r="E18" s="411">
        <v>-1687.5640000000001</v>
      </c>
      <c r="G18" s="59"/>
      <c r="I18" s="59"/>
      <c r="K18" s="59"/>
      <c r="M18" s="59"/>
    </row>
    <row r="19" spans="1:13" ht="5.25" customHeight="1" thickBot="1">
      <c r="A19" s="20"/>
      <c r="B19" s="193"/>
      <c r="C19" s="406"/>
      <c r="D19" s="236"/>
      <c r="E19" s="406"/>
    </row>
    <row r="20" spans="1:13" ht="16" thickBot="1">
      <c r="A20" s="20"/>
      <c r="B20" s="226" t="s">
        <v>78</v>
      </c>
      <c r="C20" s="337">
        <v>158.38400000000024</v>
      </c>
      <c r="D20" s="234"/>
      <c r="E20" s="420">
        <v>56.936999999999898</v>
      </c>
    </row>
    <row r="21" spans="1:13" ht="5.25" customHeight="1">
      <c r="A21" s="20"/>
      <c r="B21" s="174"/>
      <c r="C21" s="406"/>
      <c r="D21" s="235"/>
      <c r="E21" s="406"/>
    </row>
    <row r="22" spans="1:13" ht="15.5">
      <c r="A22" s="20"/>
      <c r="B22" s="217" t="s">
        <v>7</v>
      </c>
      <c r="C22" s="406">
        <v>973.971</v>
      </c>
      <c r="D22" s="237"/>
      <c r="E22" s="406">
        <v>1687.5640000000001</v>
      </c>
    </row>
    <row r="23" spans="1:13" ht="15.5">
      <c r="A23" s="20"/>
      <c r="B23" s="217" t="s">
        <v>77</v>
      </c>
      <c r="C23" s="406">
        <v>45.712000000000003</v>
      </c>
      <c r="D23" s="237"/>
      <c r="E23" s="406">
        <v>172.941</v>
      </c>
    </row>
    <row r="24" spans="1:13" ht="15.5">
      <c r="A24" s="20"/>
      <c r="B24" s="217" t="s">
        <v>221</v>
      </c>
      <c r="C24" s="411">
        <v>3.6589999999999998</v>
      </c>
      <c r="D24" s="239"/>
      <c r="E24" s="411">
        <v>3.2690000000000001</v>
      </c>
      <c r="G24" s="59"/>
    </row>
    <row r="25" spans="1:13" ht="5.25" customHeight="1" thickBot="1">
      <c r="A25" s="20"/>
      <c r="B25" s="217"/>
      <c r="C25" s="406"/>
      <c r="D25" s="233"/>
      <c r="E25" s="406"/>
    </row>
    <row r="26" spans="1:13" ht="16.25" customHeight="1" thickBot="1">
      <c r="A26" s="20"/>
      <c r="B26" s="367" t="s">
        <v>257</v>
      </c>
      <c r="C26" s="337">
        <v>1181.7260000000001</v>
      </c>
      <c r="D26" s="234"/>
      <c r="E26" s="420">
        <v>1920.711</v>
      </c>
    </row>
    <row r="27" spans="1:13" ht="5.25" customHeight="1">
      <c r="A27" s="20"/>
      <c r="B27" s="198"/>
      <c r="C27" s="296"/>
      <c r="D27" s="233"/>
      <c r="E27" s="233"/>
    </row>
    <row r="28" spans="1:13" ht="15.5">
      <c r="A28" s="85"/>
      <c r="B28" s="80"/>
      <c r="C28" s="136"/>
      <c r="D28" s="136"/>
      <c r="E28" s="87"/>
    </row>
    <row r="29" spans="1:13" ht="27" customHeight="1">
      <c r="A29" s="85"/>
      <c r="B29" s="495" t="s">
        <v>319</v>
      </c>
      <c r="C29" s="495"/>
      <c r="D29" s="495"/>
      <c r="E29" s="495"/>
    </row>
    <row r="30" spans="1:13" ht="39" customHeight="1">
      <c r="B30" s="495" t="s">
        <v>295</v>
      </c>
      <c r="C30" s="495"/>
      <c r="D30" s="495"/>
      <c r="E30" s="495"/>
    </row>
    <row r="31" spans="1:13" ht="48" customHeight="1">
      <c r="B31" s="495" t="s">
        <v>296</v>
      </c>
      <c r="C31" s="495"/>
      <c r="D31" s="495"/>
      <c r="E31" s="495"/>
    </row>
    <row r="32" spans="1:13" ht="57.75" customHeight="1">
      <c r="B32" s="495" t="s">
        <v>297</v>
      </c>
      <c r="C32" s="498"/>
      <c r="D32" s="498"/>
      <c r="E32" s="498"/>
    </row>
    <row r="33" spans="2:9" ht="79.5" customHeight="1">
      <c r="B33" s="495" t="s">
        <v>298</v>
      </c>
      <c r="C33" s="495"/>
      <c r="D33" s="495"/>
      <c r="E33" s="495"/>
    </row>
    <row r="34" spans="2:9" ht="39" customHeight="1">
      <c r="B34" s="495" t="s">
        <v>299</v>
      </c>
      <c r="C34" s="495"/>
      <c r="D34" s="495"/>
      <c r="E34" s="495"/>
    </row>
    <row r="36" spans="2:9" ht="16.5" customHeight="1" thickBot="1">
      <c r="B36" s="499" t="s">
        <v>266</v>
      </c>
      <c r="C36" s="499"/>
      <c r="D36" s="499"/>
      <c r="E36" s="499"/>
    </row>
    <row r="37" spans="2:9" ht="16.5" customHeight="1" thickBot="1">
      <c r="B37" s="5" t="s">
        <v>8</v>
      </c>
      <c r="C37" s="238" t="s">
        <v>134</v>
      </c>
      <c r="D37" s="172"/>
      <c r="E37" s="171" t="s">
        <v>262</v>
      </c>
    </row>
    <row r="38" spans="2:9" ht="5.25" customHeight="1"/>
    <row r="39" spans="2:9" ht="16.5" customHeight="1">
      <c r="B39" s="83" t="s">
        <v>258</v>
      </c>
      <c r="C39" s="369">
        <v>1578.7949231796927</v>
      </c>
      <c r="D39" s="369"/>
      <c r="E39" s="369">
        <v>2441.4176635275985</v>
      </c>
    </row>
    <row r="40" spans="2:9" ht="16.5" customHeight="1">
      <c r="B40" s="83" t="s">
        <v>11</v>
      </c>
      <c r="C40" s="369">
        <v>1181.7280000000001</v>
      </c>
      <c r="D40" s="369"/>
      <c r="E40" s="369">
        <v>1920.711</v>
      </c>
    </row>
    <row r="41" spans="2:9" ht="5.25" customHeight="1" thickBot="1"/>
    <row r="42" spans="2:9" ht="16.5" customHeight="1" thickBot="1">
      <c r="B42" s="367" t="s">
        <v>215</v>
      </c>
      <c r="C42" s="392">
        <v>0.74850000000000005</v>
      </c>
      <c r="D42" s="234"/>
      <c r="E42" s="393">
        <v>0.78671954770113739</v>
      </c>
      <c r="F42" s="400"/>
      <c r="G42" s="401"/>
      <c r="H42" s="401"/>
      <c r="I42" s="401"/>
    </row>
    <row r="43" spans="2:9" ht="16.5" customHeight="1"/>
    <row r="44" spans="2:9" ht="51.75" customHeight="1">
      <c r="B44" s="495" t="s">
        <v>291</v>
      </c>
      <c r="C44" s="495"/>
      <c r="D44" s="495"/>
      <c r="E44" s="495"/>
    </row>
    <row r="45" spans="2:9" ht="16.5" customHeight="1"/>
    <row r="46" spans="2:9" ht="16.5" customHeight="1" thickBot="1">
      <c r="B46" s="499" t="s">
        <v>266</v>
      </c>
      <c r="C46" s="499"/>
      <c r="D46" s="499"/>
      <c r="E46" s="499"/>
    </row>
    <row r="47" spans="2:9" ht="16.5" customHeight="1" thickBot="1">
      <c r="B47" s="5" t="s">
        <v>8</v>
      </c>
      <c r="C47" s="238" t="s">
        <v>134</v>
      </c>
      <c r="D47" s="172"/>
      <c r="E47" s="238" t="s">
        <v>262</v>
      </c>
    </row>
    <row r="48" spans="2:9" ht="5.25" customHeight="1"/>
    <row r="49" spans="2:5" ht="16.5" customHeight="1">
      <c r="B49" s="83" t="s">
        <v>225</v>
      </c>
      <c r="C49" s="395">
        <v>7534.9570000000003</v>
      </c>
      <c r="D49" s="395"/>
      <c r="E49" s="395">
        <v>13565.69</v>
      </c>
    </row>
    <row r="50" spans="2:5" ht="16.5" customHeight="1">
      <c r="B50" s="83" t="s">
        <v>226</v>
      </c>
      <c r="C50" s="395">
        <v>1854.4880000000001</v>
      </c>
      <c r="D50" s="395"/>
      <c r="E50" s="395">
        <v>2064.3510000000001</v>
      </c>
    </row>
    <row r="51" spans="2:5" ht="16.5" customHeight="1">
      <c r="B51" s="83" t="s">
        <v>227</v>
      </c>
      <c r="C51" s="395">
        <v>1756.0450000000001</v>
      </c>
      <c r="D51" s="395"/>
      <c r="E51" s="395">
        <v>2836.0839999999998</v>
      </c>
    </row>
    <row r="52" spans="2:5" ht="5.25" customHeight="1" thickBot="1"/>
    <row r="53" spans="2:5" ht="16.5" customHeight="1" thickBot="1">
      <c r="B53" s="367" t="s">
        <v>228</v>
      </c>
      <c r="C53" s="394">
        <f>SUM(C49:C51)</f>
        <v>11145.49</v>
      </c>
      <c r="D53" s="234"/>
      <c r="E53" s="146">
        <f>SUM(E49:E51)</f>
        <v>18466.125</v>
      </c>
    </row>
    <row r="54" spans="2:5" ht="16.5" customHeight="1">
      <c r="C54" s="399"/>
      <c r="D54" s="399"/>
      <c r="E54" s="400"/>
    </row>
    <row r="55" spans="2:5" ht="16.5" customHeight="1" thickBot="1">
      <c r="B55" s="499" t="s">
        <v>266</v>
      </c>
      <c r="C55" s="499"/>
      <c r="D55" s="499"/>
      <c r="E55" s="499"/>
    </row>
    <row r="56" spans="2:5" ht="16.5" customHeight="1" thickBot="1">
      <c r="B56" s="5" t="s">
        <v>8</v>
      </c>
      <c r="C56" s="238" t="s">
        <v>134</v>
      </c>
      <c r="D56" s="172"/>
      <c r="E56" s="171" t="s">
        <v>262</v>
      </c>
    </row>
    <row r="57" spans="2:5" ht="5.25" customHeight="1"/>
    <row r="58" spans="2:5" ht="16.5" customHeight="1">
      <c r="B58" s="83" t="s">
        <v>231</v>
      </c>
      <c r="C58" s="395">
        <v>52.380859000000001</v>
      </c>
      <c r="D58" s="395"/>
      <c r="E58" s="395">
        <v>76.799381999999994</v>
      </c>
    </row>
    <row r="59" spans="2:5" ht="16.5" customHeight="1">
      <c r="B59" s="83" t="s">
        <v>232</v>
      </c>
      <c r="C59" s="395">
        <v>145.61847399999999</v>
      </c>
      <c r="D59" s="395"/>
      <c r="E59" s="395">
        <v>233.10725500000001</v>
      </c>
    </row>
    <row r="60" spans="2:5" ht="16.5" customHeight="1">
      <c r="B60" s="83" t="s">
        <v>233</v>
      </c>
      <c r="C60" s="395">
        <v>559.41703199999995</v>
      </c>
      <c r="D60" s="395"/>
      <c r="E60" s="395">
        <v>1346.1362200000001</v>
      </c>
    </row>
    <row r="61" spans="2:5" ht="16.5" customHeight="1">
      <c r="B61" s="83" t="s">
        <v>234</v>
      </c>
      <c r="C61" s="395">
        <v>5618.1951280000003</v>
      </c>
      <c r="D61" s="395"/>
      <c r="E61" s="395">
        <v>12741.42</v>
      </c>
    </row>
    <row r="62" spans="2:5" ht="5.25" customHeight="1" thickBot="1"/>
    <row r="63" spans="2:5" ht="16.5" customHeight="1" thickBot="1">
      <c r="B63" s="367" t="s">
        <v>312</v>
      </c>
      <c r="C63" s="394">
        <v>6375.6114930000003</v>
      </c>
      <c r="D63" s="234"/>
      <c r="E63" s="146">
        <v>14397.462857</v>
      </c>
    </row>
    <row r="64" spans="2:5" ht="16.5" customHeight="1"/>
    <row r="65" spans="2:5" ht="98.25" customHeight="1">
      <c r="B65" s="495" t="s">
        <v>313</v>
      </c>
      <c r="C65" s="495"/>
      <c r="D65" s="495"/>
      <c r="E65" s="495"/>
    </row>
    <row r="66" spans="2:5" ht="16.5" customHeight="1">
      <c r="B66" s="458" t="s">
        <v>241</v>
      </c>
      <c r="C66" s="399"/>
      <c r="D66" s="399"/>
      <c r="E66" s="84"/>
    </row>
    <row r="67" spans="2:5" ht="12.75" customHeight="1">
      <c r="C67" s="83"/>
      <c r="D67" s="83"/>
    </row>
    <row r="68" spans="2:5" ht="12.75" customHeight="1" thickBot="1">
      <c r="B68" s="496" t="str">
        <f>+B55</f>
        <v>Audited figures</v>
      </c>
      <c r="C68" s="497"/>
      <c r="D68" s="497"/>
      <c r="E68" s="497"/>
    </row>
    <row r="69" spans="2:5" ht="12.75" customHeight="1" thickBot="1">
      <c r="B69" s="5" t="str">
        <f>+B56</f>
        <v>€ Mn</v>
      </c>
      <c r="C69" s="238" t="s">
        <v>134</v>
      </c>
      <c r="D69" s="172">
        <f t="shared" ref="D69:E69" si="0">+D56</f>
        <v>0</v>
      </c>
      <c r="E69" s="171" t="str">
        <f t="shared" si="0"/>
        <v>FY 2021</v>
      </c>
    </row>
    <row r="70" spans="2:5" ht="5.25" customHeight="1"/>
    <row r="71" spans="2:5" ht="16.5" customHeight="1">
      <c r="B71" s="83" t="s">
        <v>228</v>
      </c>
      <c r="C71" s="369">
        <v>11145.49</v>
      </c>
      <c r="D71" s="369"/>
      <c r="E71" s="369">
        <v>18466.125</v>
      </c>
    </row>
    <row r="72" spans="2:5" ht="16.5" customHeight="1">
      <c r="B72" s="83" t="s">
        <v>109</v>
      </c>
      <c r="C72" s="369">
        <v>-4652.027</v>
      </c>
      <c r="D72" s="369"/>
      <c r="E72" s="369">
        <v>-3926.578</v>
      </c>
    </row>
    <row r="73" spans="2:5" ht="5.25" customHeight="1" thickBot="1">
      <c r="C73" s="369"/>
      <c r="D73" s="369"/>
      <c r="E73" s="8"/>
    </row>
    <row r="74" spans="2:5" ht="16.5" customHeight="1" thickBot="1">
      <c r="B74" s="367" t="s">
        <v>254</v>
      </c>
      <c r="C74" s="394">
        <v>6493.4629999999997</v>
      </c>
      <c r="D74" s="234"/>
      <c r="E74" s="146">
        <v>14539.547</v>
      </c>
    </row>
    <row r="75" spans="2:5" ht="12.75" customHeight="1">
      <c r="C75" s="399"/>
      <c r="D75" s="399"/>
      <c r="E75" s="400"/>
    </row>
    <row r="76" spans="2:5" ht="63.75" customHeight="1">
      <c r="B76" s="495" t="s">
        <v>292</v>
      </c>
      <c r="C76" s="495"/>
      <c r="D76" s="495"/>
      <c r="E76" s="495"/>
    </row>
  </sheetData>
  <sheetProtection selectLockedCells="1"/>
  <mergeCells count="15">
    <mergeCell ref="B76:E76"/>
    <mergeCell ref="B68:E68"/>
    <mergeCell ref="B32:E32"/>
    <mergeCell ref="C4:D4"/>
    <mergeCell ref="B5:E5"/>
    <mergeCell ref="B29:E29"/>
    <mergeCell ref="B30:E30"/>
    <mergeCell ref="B31:E31"/>
    <mergeCell ref="B65:E65"/>
    <mergeCell ref="B33:E33"/>
    <mergeCell ref="B34:E34"/>
    <mergeCell ref="B36:E36"/>
    <mergeCell ref="B44:E44"/>
    <mergeCell ref="B46:E46"/>
    <mergeCell ref="B55:E55"/>
  </mergeCells>
  <pageMargins left="0.19685039370078741" right="0.23622047244094491" top="0.27559055118110237" bottom="0.19685039370078741" header="0.27559055118110237" footer="0.19685039370078741"/>
  <pageSetup paperSize="9" scale="57" orientation="portrait" r:id="rId1"/>
  <headerFooter alignWithMargins="0"/>
  <ignoredErrors>
    <ignoredError sqref="D69:E69"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E8F9-9886-4D4A-9435-828B686EFCCD}">
  <sheetPr>
    <pageSetUpPr fitToPage="1"/>
  </sheetPr>
  <dimension ref="B6:M39"/>
  <sheetViews>
    <sheetView showGridLines="0" zoomScale="90" zoomScaleNormal="90" workbookViewId="0"/>
  </sheetViews>
  <sheetFormatPr baseColWidth="10" defaultRowHeight="12.5"/>
  <cols>
    <col min="1" max="1" width="2.81640625" customWidth="1"/>
    <col min="2" max="2" width="144" customWidth="1"/>
  </cols>
  <sheetData>
    <row r="6" spans="2:13" ht="21">
      <c r="B6" s="4" t="s">
        <v>11</v>
      </c>
    </row>
    <row r="8" spans="2:13" ht="37.5">
      <c r="B8" s="366" t="s">
        <v>213</v>
      </c>
      <c r="C8" s="360"/>
      <c r="D8" s="360"/>
      <c r="E8" s="360"/>
      <c r="F8" s="360"/>
      <c r="G8" s="360"/>
      <c r="H8" s="360"/>
      <c r="I8" s="360"/>
      <c r="J8" s="360"/>
      <c r="K8" s="360"/>
      <c r="L8" s="360"/>
      <c r="M8" s="360"/>
    </row>
    <row r="9" spans="2:13" ht="37.5">
      <c r="B9" s="366" t="s">
        <v>214</v>
      </c>
      <c r="C9" s="360"/>
      <c r="D9" s="360"/>
      <c r="E9" s="360"/>
      <c r="F9" s="360"/>
      <c r="G9" s="360"/>
      <c r="H9" s="360"/>
      <c r="I9" s="360"/>
      <c r="J9" s="360"/>
      <c r="K9" s="360"/>
      <c r="L9" s="360"/>
      <c r="M9" s="360"/>
    </row>
    <row r="10" spans="2:13">
      <c r="B10" s="359" t="s">
        <v>222</v>
      </c>
      <c r="C10" s="360"/>
      <c r="D10" s="360"/>
      <c r="E10" s="360"/>
      <c r="F10" s="360"/>
      <c r="G10" s="360"/>
      <c r="H10" s="360"/>
      <c r="I10" s="360"/>
      <c r="J10" s="360"/>
      <c r="K10" s="360"/>
      <c r="L10" s="360"/>
      <c r="M10" s="360"/>
    </row>
    <row r="12" spans="2:13" ht="21">
      <c r="B12" s="4" t="s">
        <v>215</v>
      </c>
    </row>
    <row r="14" spans="2:13" ht="37.5">
      <c r="B14" s="368" t="s">
        <v>223</v>
      </c>
    </row>
    <row r="15" spans="2:13">
      <c r="B15" s="368"/>
    </row>
    <row r="16" spans="2:13" ht="21">
      <c r="B16" s="4" t="s">
        <v>106</v>
      </c>
    </row>
    <row r="17" spans="2:2">
      <c r="B17" s="368"/>
    </row>
    <row r="18" spans="2:2" ht="37.5">
      <c r="B18" s="368" t="s">
        <v>224</v>
      </c>
    </row>
    <row r="19" spans="2:2">
      <c r="B19" s="368"/>
    </row>
    <row r="20" spans="2:2" ht="21">
      <c r="B20" s="4" t="s">
        <v>216</v>
      </c>
    </row>
    <row r="21" spans="2:2">
      <c r="B21" s="358"/>
    </row>
    <row r="22" spans="2:2" ht="37.5">
      <c r="B22" s="368" t="s">
        <v>229</v>
      </c>
    </row>
    <row r="24" spans="2:2" ht="21">
      <c r="B24" s="4" t="s">
        <v>217</v>
      </c>
    </row>
    <row r="26" spans="2:2" ht="25">
      <c r="B26" s="368" t="s">
        <v>235</v>
      </c>
    </row>
    <row r="27" spans="2:2">
      <c r="B27" s="368" t="s">
        <v>230</v>
      </c>
    </row>
    <row r="28" spans="2:2">
      <c r="B28" s="370" t="s">
        <v>231</v>
      </c>
    </row>
    <row r="29" spans="2:2" ht="25">
      <c r="B29" s="368" t="s">
        <v>236</v>
      </c>
    </row>
    <row r="30" spans="2:2">
      <c r="B30" s="370" t="s">
        <v>232</v>
      </c>
    </row>
    <row r="31" spans="2:2" ht="37.5">
      <c r="B31" s="368" t="s">
        <v>237</v>
      </c>
    </row>
    <row r="32" spans="2:2">
      <c r="B32" s="370" t="s">
        <v>233</v>
      </c>
    </row>
    <row r="33" spans="2:2" ht="25">
      <c r="B33" s="368" t="s">
        <v>238</v>
      </c>
    </row>
    <row r="34" spans="2:2">
      <c r="B34" s="370" t="s">
        <v>234</v>
      </c>
    </row>
    <row r="35" spans="2:2" ht="25">
      <c r="B35" s="368" t="s">
        <v>239</v>
      </c>
    </row>
    <row r="37" spans="2:2" ht="21">
      <c r="B37" s="4" t="s">
        <v>218</v>
      </c>
    </row>
    <row r="39" spans="2:2" ht="25">
      <c r="B39" s="368" t="s">
        <v>240</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0"/>
  <sheetViews>
    <sheetView showGridLines="0" zoomScale="90" zoomScaleNormal="90" workbookViewId="0"/>
  </sheetViews>
  <sheetFormatPr baseColWidth="10" defaultRowHeight="12.5"/>
  <cols>
    <col min="1" max="1" width="2.81640625" customWidth="1"/>
    <col min="2" max="2" width="144" customWidth="1"/>
  </cols>
  <sheetData>
    <row r="6" spans="2:13" ht="21">
      <c r="B6" s="4" t="s">
        <v>188</v>
      </c>
    </row>
    <row r="8" spans="2:13" ht="175">
      <c r="B8" s="359" t="s">
        <v>181</v>
      </c>
      <c r="C8" s="360"/>
      <c r="D8" s="360"/>
      <c r="E8" s="360"/>
      <c r="F8" s="360"/>
      <c r="G8" s="360"/>
      <c r="H8" s="360"/>
      <c r="I8" s="360"/>
      <c r="J8" s="360"/>
      <c r="K8" s="360"/>
      <c r="L8" s="360"/>
      <c r="M8" s="360"/>
    </row>
    <row r="9" spans="2:13" ht="87.5">
      <c r="B9" s="359" t="s">
        <v>182</v>
      </c>
      <c r="C9" s="360"/>
      <c r="D9" s="360"/>
      <c r="E9" s="360"/>
      <c r="F9" s="360"/>
      <c r="G9" s="360"/>
      <c r="H9" s="360"/>
      <c r="I9" s="360"/>
      <c r="J9" s="360"/>
      <c r="K9" s="360"/>
      <c r="L9" s="360"/>
      <c r="M9" s="360"/>
    </row>
    <row r="10" spans="2:13" ht="37.5">
      <c r="B10" s="359" t="s">
        <v>183</v>
      </c>
      <c r="C10" s="360"/>
      <c r="D10" s="360"/>
      <c r="E10" s="360"/>
      <c r="F10" s="360"/>
      <c r="G10" s="360"/>
      <c r="H10" s="360"/>
      <c r="I10" s="360"/>
      <c r="J10" s="360"/>
      <c r="K10" s="360"/>
      <c r="L10" s="360"/>
      <c r="M10" s="360"/>
    </row>
    <row r="11" spans="2:13" ht="25">
      <c r="B11" s="359" t="s">
        <v>184</v>
      </c>
      <c r="C11" s="360"/>
      <c r="D11" s="360"/>
      <c r="E11" s="360"/>
      <c r="F11" s="360"/>
      <c r="G11" s="360"/>
      <c r="H11" s="360"/>
      <c r="I11" s="360"/>
      <c r="J11" s="360"/>
      <c r="K11" s="360"/>
      <c r="L11" s="360"/>
      <c r="M11" s="360"/>
    </row>
    <row r="12" spans="2:13" ht="87.5">
      <c r="B12" s="359" t="s">
        <v>185</v>
      </c>
      <c r="C12" s="360"/>
      <c r="D12" s="360"/>
      <c r="E12" s="360"/>
      <c r="F12" s="360"/>
      <c r="G12" s="360"/>
      <c r="H12" s="360"/>
      <c r="I12" s="360"/>
      <c r="J12" s="360"/>
      <c r="K12" s="360"/>
      <c r="L12" s="360"/>
      <c r="M12" s="360"/>
    </row>
    <row r="13" spans="2:13">
      <c r="B13" s="359" t="s">
        <v>186</v>
      </c>
      <c r="C13" s="360"/>
      <c r="D13" s="360"/>
      <c r="E13" s="360"/>
      <c r="F13" s="360"/>
      <c r="G13" s="360"/>
      <c r="H13" s="360"/>
      <c r="I13" s="360"/>
      <c r="J13" s="360"/>
      <c r="K13" s="360"/>
      <c r="L13" s="360"/>
      <c r="M13" s="360"/>
    </row>
    <row r="15" spans="2:13" ht="21">
      <c r="B15" s="4" t="s">
        <v>187</v>
      </c>
    </row>
    <row r="17" spans="2:2" ht="50">
      <c r="B17" s="358" t="s">
        <v>255</v>
      </c>
    </row>
    <row r="18" spans="2:2" ht="50">
      <c r="B18" s="473" t="s">
        <v>333</v>
      </c>
    </row>
    <row r="19" spans="2:2" ht="50">
      <c r="B19" s="473" t="s">
        <v>334</v>
      </c>
    </row>
    <row r="20" spans="2:2">
      <c r="B20" s="358"/>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7"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95"/>
  <sheetViews>
    <sheetView showGridLines="0" zoomScale="70" zoomScaleNormal="70" zoomScaleSheetLayoutView="70" workbookViewId="0"/>
  </sheetViews>
  <sheetFormatPr baseColWidth="10" defaultColWidth="11.453125" defaultRowHeight="0" customHeight="1" zeroHeight="1"/>
  <cols>
    <col min="1" max="1" width="2.81640625" style="176" customWidth="1"/>
    <col min="2" max="2" width="56.81640625" style="176" bestFit="1" customWidth="1"/>
    <col min="3" max="3" width="2.81640625" style="194" customWidth="1"/>
    <col min="4" max="4" width="20.81640625" style="176" customWidth="1"/>
    <col min="5" max="5" width="3" style="176" customWidth="1"/>
    <col min="6" max="6" width="21" style="176" customWidth="1"/>
    <col min="7" max="7" width="3" style="176" customWidth="1"/>
    <col min="8" max="8" width="21" style="176" customWidth="1"/>
    <col min="9" max="9" width="3.1796875" style="176" customWidth="1"/>
    <col min="10" max="10" width="19.1796875" style="176" customWidth="1"/>
    <col min="11" max="11" width="3.1796875" style="176" customWidth="1"/>
    <col min="12" max="12" width="19.1796875" style="176" customWidth="1"/>
    <col min="13" max="16384" width="11.453125" style="176"/>
  </cols>
  <sheetData>
    <row r="1" spans="1:12" ht="16.5" customHeight="1">
      <c r="A1" s="177"/>
      <c r="B1" s="177"/>
    </row>
    <row r="2" spans="1:12" ht="16.5" customHeight="1">
      <c r="A2" s="177"/>
      <c r="B2" s="177"/>
    </row>
    <row r="3" spans="1:12" ht="16.5" customHeight="1">
      <c r="A3" s="177"/>
      <c r="B3" s="173"/>
      <c r="C3" s="199"/>
    </row>
    <row r="4" spans="1:12" ht="16.5" customHeight="1">
      <c r="A4" s="177"/>
      <c r="B4" s="173"/>
      <c r="C4" s="199"/>
    </row>
    <row r="5" spans="1:12" ht="16.5" customHeight="1" thickBot="1">
      <c r="A5" s="177"/>
      <c r="B5" s="173"/>
      <c r="C5" s="199"/>
    </row>
    <row r="6" spans="1:12" ht="16.5" customHeight="1" thickBot="1">
      <c r="A6" s="231"/>
      <c r="B6" s="218" t="s">
        <v>1</v>
      </c>
      <c r="C6" s="246"/>
      <c r="D6" s="247" t="s">
        <v>134</v>
      </c>
      <c r="F6" s="247" t="s">
        <v>159</v>
      </c>
      <c r="H6" s="247" t="s">
        <v>167</v>
      </c>
      <c r="J6" s="247" t="s">
        <v>190</v>
      </c>
      <c r="L6" s="247" t="s">
        <v>262</v>
      </c>
    </row>
    <row r="7" spans="1:12" ht="5.25" customHeight="1">
      <c r="A7" s="231"/>
      <c r="B7" s="248"/>
      <c r="C7" s="249"/>
    </row>
    <row r="8" spans="1:12" ht="15.75" customHeight="1">
      <c r="A8" s="231" t="s">
        <v>90</v>
      </c>
      <c r="B8" s="250" t="s">
        <v>23</v>
      </c>
      <c r="C8" s="251"/>
      <c r="D8" s="252">
        <v>58104</v>
      </c>
      <c r="F8" s="252">
        <v>68350</v>
      </c>
      <c r="H8" s="252">
        <v>81755</v>
      </c>
      <c r="J8" s="252">
        <v>89327</v>
      </c>
      <c r="L8" s="252">
        <v>101802</v>
      </c>
    </row>
    <row r="9" spans="1:12" ht="5.25" customHeight="1">
      <c r="A9" s="231"/>
      <c r="B9" s="253"/>
      <c r="C9" s="253"/>
      <c r="D9" s="254"/>
      <c r="F9" s="254"/>
      <c r="H9" s="254"/>
      <c r="J9" s="254"/>
      <c r="L9" s="254"/>
    </row>
    <row r="10" spans="1:12" ht="15.75" customHeight="1">
      <c r="A10" s="231" t="s">
        <v>59</v>
      </c>
      <c r="B10" s="255" t="s">
        <v>24</v>
      </c>
      <c r="C10" s="256"/>
      <c r="D10" s="257">
        <v>10327</v>
      </c>
      <c r="F10" s="257">
        <v>10329</v>
      </c>
      <c r="H10" s="257">
        <v>10339</v>
      </c>
      <c r="J10" s="257">
        <v>10359</v>
      </c>
      <c r="L10" s="257">
        <v>10368</v>
      </c>
    </row>
    <row r="11" spans="1:12" ht="5.25" customHeight="1">
      <c r="A11" s="231"/>
      <c r="B11" s="255"/>
      <c r="C11" s="256"/>
      <c r="D11" s="258"/>
      <c r="F11" s="258"/>
      <c r="H11" s="258"/>
      <c r="J11" s="258"/>
      <c r="L11" s="258"/>
    </row>
    <row r="12" spans="1:12" ht="15.75" customHeight="1">
      <c r="A12" s="231" t="s">
        <v>60</v>
      </c>
      <c r="B12" s="255" t="s">
        <v>25</v>
      </c>
      <c r="C12" s="256"/>
      <c r="D12" s="257">
        <v>10610</v>
      </c>
      <c r="F12" s="257">
        <v>10634</v>
      </c>
      <c r="H12" s="257">
        <v>20020</v>
      </c>
      <c r="J12" s="257">
        <v>20033</v>
      </c>
      <c r="L12" s="257">
        <v>20272</v>
      </c>
    </row>
    <row r="13" spans="1:12" s="194" customFormat="1" ht="5.25" customHeight="1">
      <c r="A13" s="232"/>
      <c r="B13" s="256"/>
      <c r="C13" s="256"/>
      <c r="D13" s="259"/>
      <c r="F13" s="259"/>
      <c r="H13" s="259"/>
      <c r="J13" s="259"/>
      <c r="L13" s="259"/>
    </row>
    <row r="14" spans="1:12" s="194" customFormat="1" ht="15.75" customHeight="1">
      <c r="A14" s="232"/>
      <c r="B14" s="255" t="s">
        <v>160</v>
      </c>
      <c r="C14" s="256"/>
      <c r="D14" s="257">
        <v>10312</v>
      </c>
      <c r="E14" s="176"/>
      <c r="F14" s="257">
        <v>10550</v>
      </c>
      <c r="G14" s="176"/>
      <c r="H14" s="257">
        <v>11266</v>
      </c>
      <c r="J14" s="257">
        <v>11583</v>
      </c>
      <c r="L14" s="257">
        <v>22797</v>
      </c>
    </row>
    <row r="15" spans="1:12" s="194" customFormat="1" ht="5.25" customHeight="1">
      <c r="A15" s="232"/>
      <c r="B15" s="256"/>
      <c r="C15" s="256"/>
      <c r="D15" s="259"/>
      <c r="F15" s="259"/>
      <c r="H15" s="259"/>
      <c r="J15" s="259"/>
      <c r="L15" s="259"/>
    </row>
    <row r="16" spans="1:12" s="194" customFormat="1" ht="15.75" customHeight="1">
      <c r="A16" s="232"/>
      <c r="B16" s="255" t="s">
        <v>43</v>
      </c>
      <c r="C16" s="256"/>
      <c r="D16" s="257">
        <v>26855</v>
      </c>
      <c r="F16" s="257">
        <v>36837</v>
      </c>
      <c r="H16" s="257">
        <v>40130</v>
      </c>
      <c r="J16" s="257">
        <v>47352</v>
      </c>
      <c r="L16" s="257">
        <v>48365</v>
      </c>
    </row>
    <row r="17" spans="1:12" ht="5.25" customHeight="1">
      <c r="A17" s="231"/>
      <c r="B17" s="260"/>
      <c r="C17" s="253"/>
      <c r="D17" s="254"/>
    </row>
    <row r="18" spans="1:12" ht="5.25" customHeight="1">
      <c r="A18" s="231"/>
      <c r="B18" s="261"/>
      <c r="C18" s="261"/>
      <c r="D18" s="261"/>
      <c r="E18" s="261"/>
      <c r="F18" s="261"/>
      <c r="G18" s="261"/>
      <c r="H18" s="261"/>
      <c r="I18" s="261"/>
      <c r="J18" s="261"/>
      <c r="K18" s="261"/>
      <c r="L18" s="261"/>
    </row>
    <row r="19" spans="1:12" ht="5.25" customHeight="1">
      <c r="A19" s="231"/>
      <c r="B19" s="260"/>
      <c r="C19" s="253"/>
      <c r="D19" s="254"/>
    </row>
    <row r="20" spans="1:12" ht="15.75" customHeight="1">
      <c r="A20" s="231" t="s">
        <v>90</v>
      </c>
      <c r="B20" s="250" t="s">
        <v>53</v>
      </c>
      <c r="C20" s="251"/>
      <c r="D20" s="252">
        <v>34821</v>
      </c>
      <c r="F20" s="252">
        <v>56422</v>
      </c>
      <c r="H20" s="252">
        <v>56422</v>
      </c>
      <c r="J20" s="252">
        <v>56422</v>
      </c>
      <c r="L20" s="252">
        <v>56422</v>
      </c>
    </row>
    <row r="21" spans="1:12" ht="5.25" customHeight="1">
      <c r="A21" s="231"/>
      <c r="B21" s="262"/>
      <c r="C21" s="249"/>
      <c r="D21" s="254"/>
      <c r="F21" s="254"/>
      <c r="H21" s="254"/>
      <c r="J21" s="254"/>
      <c r="L21" s="254"/>
    </row>
    <row r="22" spans="1:12" ht="15.75" customHeight="1">
      <c r="A22" s="231" t="s">
        <v>90</v>
      </c>
      <c r="B22" s="255" t="s">
        <v>111</v>
      </c>
      <c r="C22" s="256"/>
      <c r="D22" s="257">
        <v>1208</v>
      </c>
      <c r="F22" s="257">
        <v>311</v>
      </c>
      <c r="H22" s="257">
        <v>1429</v>
      </c>
      <c r="J22" s="257">
        <v>1978</v>
      </c>
      <c r="L22" s="257">
        <v>3217</v>
      </c>
    </row>
    <row r="23" spans="1:12" ht="6" customHeight="1">
      <c r="A23" s="231"/>
      <c r="B23" s="255"/>
      <c r="C23" s="256"/>
      <c r="D23" s="254"/>
      <c r="F23" s="254"/>
      <c r="H23" s="254"/>
      <c r="J23" s="391"/>
      <c r="L23" s="391"/>
    </row>
    <row r="24" spans="1:12" ht="15.75" customHeight="1">
      <c r="A24" s="231" t="s">
        <v>90</v>
      </c>
      <c r="B24" s="255" t="s">
        <v>18</v>
      </c>
      <c r="C24" s="256"/>
      <c r="D24" s="257">
        <v>20393</v>
      </c>
      <c r="F24" s="257">
        <v>9933</v>
      </c>
      <c r="H24" s="257">
        <v>22211</v>
      </c>
      <c r="J24" s="257">
        <v>29222</v>
      </c>
      <c r="L24" s="257">
        <v>40459</v>
      </c>
    </row>
    <row r="25" spans="1:12" ht="5.25" customHeight="1">
      <c r="A25" s="231"/>
      <c r="B25" s="255"/>
      <c r="C25" s="256"/>
      <c r="D25" s="254"/>
      <c r="F25" s="254"/>
      <c r="H25" s="254"/>
      <c r="J25" s="254"/>
      <c r="L25" s="254"/>
    </row>
    <row r="26" spans="1:12" ht="15.75" customHeight="1">
      <c r="A26" s="231" t="s">
        <v>90</v>
      </c>
      <c r="B26" s="250" t="s">
        <v>55</v>
      </c>
      <c r="C26" s="251"/>
      <c r="D26" s="252">
        <v>56422</v>
      </c>
      <c r="F26" s="252">
        <v>66666</v>
      </c>
      <c r="H26" s="252">
        <v>80062</v>
      </c>
      <c r="J26" s="252">
        <v>87622</v>
      </c>
      <c r="L26" s="252">
        <v>100098</v>
      </c>
    </row>
    <row r="27" spans="1:12" ht="5.25" customHeight="1">
      <c r="A27" s="263"/>
      <c r="B27" s="264"/>
      <c r="C27" s="251"/>
      <c r="D27" s="254"/>
      <c r="F27" s="254"/>
      <c r="H27" s="254"/>
      <c r="J27" s="254"/>
      <c r="L27" s="254"/>
    </row>
    <row r="28" spans="1:12" ht="15.75" customHeight="1">
      <c r="A28" s="231" t="s">
        <v>59</v>
      </c>
      <c r="B28" s="255" t="s">
        <v>56</v>
      </c>
      <c r="C28" s="256"/>
      <c r="D28" s="257">
        <v>8645</v>
      </c>
      <c r="F28" s="257">
        <v>8645</v>
      </c>
      <c r="H28" s="257">
        <v>8646</v>
      </c>
      <c r="J28" s="257">
        <v>8654</v>
      </c>
      <c r="L28" s="257">
        <v>8664</v>
      </c>
    </row>
    <row r="29" spans="1:12" ht="5.25" customHeight="1">
      <c r="A29" s="231"/>
      <c r="B29" s="255"/>
      <c r="C29" s="256"/>
      <c r="D29" s="258"/>
      <c r="F29" s="258"/>
      <c r="H29" s="258"/>
      <c r="J29" s="258"/>
      <c r="L29" s="258"/>
    </row>
    <row r="30" spans="1:12" ht="15.75" customHeight="1">
      <c r="A30" s="231" t="s">
        <v>60</v>
      </c>
      <c r="B30" s="255" t="s">
        <v>57</v>
      </c>
      <c r="C30" s="256"/>
      <c r="D30" s="257">
        <v>10610</v>
      </c>
      <c r="F30" s="257">
        <v>10634</v>
      </c>
      <c r="H30" s="257">
        <v>20020</v>
      </c>
      <c r="J30" s="257">
        <v>20033</v>
      </c>
      <c r="L30" s="257">
        <v>20272</v>
      </c>
    </row>
    <row r="31" spans="1:12" ht="5.25" customHeight="1">
      <c r="A31" s="231"/>
      <c r="B31" s="264"/>
      <c r="C31" s="251"/>
      <c r="D31" s="259"/>
      <c r="F31" s="259"/>
      <c r="H31" s="259"/>
      <c r="J31" s="259"/>
      <c r="L31" s="259"/>
    </row>
    <row r="32" spans="1:12" ht="15.75" customHeight="1">
      <c r="A32" s="231"/>
      <c r="B32" s="255" t="s">
        <v>94</v>
      </c>
      <c r="C32" s="251"/>
      <c r="D32" s="257">
        <v>10312</v>
      </c>
      <c r="F32" s="257">
        <v>10550</v>
      </c>
      <c r="H32" s="257">
        <v>11266</v>
      </c>
      <c r="J32" s="257">
        <v>11583</v>
      </c>
      <c r="L32" s="257">
        <v>22797</v>
      </c>
    </row>
    <row r="33" spans="1:12" ht="5.25" customHeight="1">
      <c r="A33" s="231"/>
      <c r="B33" s="264"/>
      <c r="C33" s="251"/>
      <c r="D33" s="259"/>
      <c r="F33" s="259"/>
      <c r="H33" s="259"/>
      <c r="J33" s="259"/>
      <c r="L33" s="259"/>
    </row>
    <row r="34" spans="1:12" ht="15.75" customHeight="1">
      <c r="A34" s="231"/>
      <c r="B34" s="255" t="s">
        <v>61</v>
      </c>
      <c r="C34" s="251"/>
      <c r="D34" s="257">
        <v>26855</v>
      </c>
      <c r="F34" s="257">
        <v>36837</v>
      </c>
      <c r="H34" s="257">
        <v>40130</v>
      </c>
      <c r="J34" s="257">
        <v>47352</v>
      </c>
      <c r="L34" s="257">
        <v>48365</v>
      </c>
    </row>
    <row r="35" spans="1:12" ht="5.25" customHeight="1">
      <c r="A35" s="263"/>
      <c r="B35" s="255"/>
      <c r="C35" s="264"/>
      <c r="D35" s="265"/>
    </row>
    <row r="36" spans="1:12" ht="15.75" customHeight="1">
      <c r="A36" s="263"/>
      <c r="B36" s="255" t="s">
        <v>93</v>
      </c>
      <c r="C36" s="264"/>
      <c r="D36" s="266">
        <v>924</v>
      </c>
      <c r="F36" s="266">
        <v>924</v>
      </c>
      <c r="H36" s="266">
        <v>4061</v>
      </c>
      <c r="J36" s="266">
        <v>4065</v>
      </c>
      <c r="L36" s="266">
        <v>4069</v>
      </c>
    </row>
    <row r="37" spans="1:12" ht="5.25" customHeight="1">
      <c r="A37" s="263"/>
      <c r="B37" s="255"/>
      <c r="C37" s="264"/>
      <c r="D37" s="259"/>
      <c r="F37" s="259"/>
      <c r="H37" s="259"/>
      <c r="J37" s="259"/>
      <c r="L37" s="259"/>
    </row>
    <row r="38" spans="1:12" ht="15.75" customHeight="1">
      <c r="A38" s="263"/>
      <c r="B38" s="255" t="s">
        <v>95</v>
      </c>
      <c r="C38" s="264"/>
      <c r="D38" s="266">
        <v>7996</v>
      </c>
      <c r="F38" s="266">
        <v>7996</v>
      </c>
      <c r="H38" s="266">
        <v>7996</v>
      </c>
      <c r="J38" s="266">
        <v>7996</v>
      </c>
      <c r="L38" s="266">
        <v>7996</v>
      </c>
    </row>
    <row r="39" spans="1:12" ht="5.25" customHeight="1">
      <c r="A39" s="263"/>
      <c r="B39" s="255"/>
      <c r="C39" s="264"/>
      <c r="D39" s="259"/>
      <c r="F39" s="259"/>
      <c r="H39" s="259"/>
      <c r="J39" s="259"/>
      <c r="L39" s="259"/>
    </row>
    <row r="40" spans="1:12" ht="15.75" customHeight="1">
      <c r="A40" s="263"/>
      <c r="B40" s="255" t="s">
        <v>96</v>
      </c>
      <c r="C40" s="264"/>
      <c r="D40" s="266">
        <v>5315</v>
      </c>
      <c r="F40" s="266">
        <v>5315</v>
      </c>
      <c r="H40" s="266">
        <v>5338</v>
      </c>
      <c r="J40" s="266">
        <v>5351</v>
      </c>
      <c r="L40" s="266">
        <v>5367</v>
      </c>
    </row>
    <row r="41" spans="1:12" ht="5.25" customHeight="1">
      <c r="A41" s="263"/>
      <c r="B41" s="255"/>
      <c r="C41" s="264"/>
      <c r="D41" s="265"/>
      <c r="F41" s="265"/>
      <c r="H41" s="265"/>
      <c r="J41" s="265"/>
      <c r="L41" s="265"/>
    </row>
    <row r="42" spans="1:12" ht="15.75" customHeight="1">
      <c r="A42" s="263"/>
      <c r="B42" s="255" t="s">
        <v>112</v>
      </c>
      <c r="C42" s="264"/>
      <c r="D42" s="266">
        <v>1781</v>
      </c>
      <c r="F42" s="266">
        <v>1781</v>
      </c>
      <c r="H42" s="266">
        <v>1787</v>
      </c>
      <c r="J42" s="266">
        <v>1807</v>
      </c>
      <c r="L42" s="266">
        <v>1834</v>
      </c>
    </row>
    <row r="43" spans="1:12" ht="5.25" customHeight="1">
      <c r="A43" s="263"/>
      <c r="B43" s="255"/>
      <c r="C43" s="264"/>
      <c r="D43" s="259"/>
      <c r="F43" s="259"/>
      <c r="H43" s="259"/>
      <c r="J43" s="259"/>
      <c r="L43" s="259"/>
    </row>
    <row r="44" spans="1:12" ht="15.75" customHeight="1">
      <c r="A44" s="263"/>
      <c r="B44" s="255" t="s">
        <v>117</v>
      </c>
      <c r="C44" s="264"/>
      <c r="D44" s="266">
        <v>5052</v>
      </c>
      <c r="F44" s="266">
        <v>5081</v>
      </c>
      <c r="H44" s="266">
        <v>5117</v>
      </c>
      <c r="J44" s="266">
        <v>5148</v>
      </c>
      <c r="L44" s="266">
        <v>5875</v>
      </c>
    </row>
    <row r="45" spans="1:12" ht="5.25" customHeight="1">
      <c r="A45" s="263"/>
      <c r="B45" s="255"/>
      <c r="C45" s="264"/>
      <c r="D45" s="259"/>
      <c r="F45" s="259"/>
      <c r="H45" s="259"/>
      <c r="J45" s="259"/>
      <c r="L45" s="259"/>
    </row>
    <row r="46" spans="1:12" ht="15.75" customHeight="1">
      <c r="A46" s="263"/>
      <c r="B46" s="255" t="s">
        <v>136</v>
      </c>
      <c r="C46" s="264"/>
      <c r="D46" s="266">
        <v>4470</v>
      </c>
      <c r="F46" s="266">
        <v>4470</v>
      </c>
      <c r="H46" s="266">
        <v>4487</v>
      </c>
      <c r="J46" s="266">
        <v>4490</v>
      </c>
      <c r="L46" s="266">
        <v>4494</v>
      </c>
    </row>
    <row r="47" spans="1:12" ht="5.25" customHeight="1">
      <c r="A47" s="263"/>
      <c r="B47" s="255"/>
      <c r="C47" s="264"/>
      <c r="D47" s="259"/>
      <c r="F47" s="259"/>
      <c r="H47" s="259"/>
      <c r="J47" s="259"/>
      <c r="L47" s="259"/>
    </row>
    <row r="48" spans="1:12" ht="15.75" customHeight="1">
      <c r="A48" s="263"/>
      <c r="B48" s="255" t="s">
        <v>137</v>
      </c>
      <c r="C48" s="264"/>
      <c r="D48" s="266">
        <v>1317</v>
      </c>
      <c r="F48" s="266">
        <v>1322</v>
      </c>
      <c r="H48" s="266">
        <v>1338</v>
      </c>
      <c r="J48" s="266">
        <v>1360</v>
      </c>
      <c r="L48" s="266">
        <v>1411</v>
      </c>
    </row>
    <row r="49" spans="1:12" ht="5.25" customHeight="1">
      <c r="A49" s="263"/>
      <c r="B49" s="245"/>
      <c r="C49" s="267"/>
    </row>
    <row r="50" spans="1:12" ht="15.75" customHeight="1">
      <c r="A50" s="263"/>
      <c r="B50" s="255" t="s">
        <v>161</v>
      </c>
      <c r="C50" s="267"/>
      <c r="D50" s="266" t="s">
        <v>110</v>
      </c>
      <c r="F50" s="266">
        <v>2520</v>
      </c>
      <c r="H50" s="266">
        <v>2578</v>
      </c>
      <c r="J50" s="266">
        <v>2610</v>
      </c>
      <c r="L50" s="266">
        <v>2668</v>
      </c>
    </row>
    <row r="51" spans="1:12" ht="5.25" customHeight="1">
      <c r="A51" s="263"/>
      <c r="B51" s="245"/>
      <c r="C51" s="267"/>
    </row>
    <row r="52" spans="1:12" ht="15.75" customHeight="1">
      <c r="A52" s="263"/>
      <c r="B52" s="255" t="s">
        <v>162</v>
      </c>
      <c r="C52" s="267"/>
      <c r="D52" s="266" t="s">
        <v>110</v>
      </c>
      <c r="F52" s="266">
        <v>7428</v>
      </c>
      <c r="H52" s="266">
        <v>7428</v>
      </c>
      <c r="J52" s="266">
        <v>14525</v>
      </c>
      <c r="L52" s="266">
        <v>14651</v>
      </c>
    </row>
    <row r="53" spans="1:12" ht="5.25" customHeight="1">
      <c r="A53" s="263"/>
      <c r="B53" s="245"/>
      <c r="C53" s="267"/>
    </row>
    <row r="54" spans="1:12" ht="5.25" customHeight="1">
      <c r="A54" s="263"/>
      <c r="B54" s="261"/>
      <c r="C54" s="261"/>
      <c r="D54" s="261"/>
      <c r="E54" s="261"/>
      <c r="F54" s="261"/>
      <c r="G54" s="261"/>
      <c r="H54" s="261"/>
      <c r="J54" s="261"/>
      <c r="K54" s="261"/>
      <c r="L54" s="261"/>
    </row>
    <row r="55" spans="1:12" ht="5.25" customHeight="1">
      <c r="A55" s="263"/>
      <c r="B55" s="245"/>
      <c r="C55" s="267"/>
    </row>
    <row r="56" spans="1:12" ht="15.75" customHeight="1">
      <c r="A56" s="231" t="s">
        <v>90</v>
      </c>
      <c r="B56" s="250" t="s">
        <v>54</v>
      </c>
      <c r="C56" s="267"/>
      <c r="D56" s="252">
        <v>50057</v>
      </c>
      <c r="F56" s="252">
        <v>79173</v>
      </c>
      <c r="H56" s="252">
        <v>79173</v>
      </c>
      <c r="J56" s="252">
        <v>79173</v>
      </c>
      <c r="L56" s="252">
        <v>79173</v>
      </c>
    </row>
    <row r="57" spans="1:12" ht="5.25" customHeight="1">
      <c r="A57" s="231"/>
      <c r="B57" s="250"/>
      <c r="C57" s="267"/>
      <c r="D57" s="254"/>
      <c r="F57" s="254"/>
      <c r="H57" s="254"/>
      <c r="J57" s="254"/>
      <c r="L57" s="254"/>
    </row>
    <row r="58" spans="1:12" ht="15.75" customHeight="1">
      <c r="A58" s="231" t="s">
        <v>90</v>
      </c>
      <c r="B58" s="255" t="s">
        <v>19</v>
      </c>
      <c r="C58" s="267"/>
      <c r="D58" s="257">
        <v>2720</v>
      </c>
      <c r="F58" s="257">
        <v>906</v>
      </c>
      <c r="H58" s="257">
        <v>2543</v>
      </c>
      <c r="J58" s="257">
        <v>3744</v>
      </c>
      <c r="L58" s="257">
        <v>6034</v>
      </c>
    </row>
    <row r="59" spans="1:12" ht="5.25" customHeight="1">
      <c r="A59" s="231"/>
      <c r="B59" s="255"/>
      <c r="C59" s="267"/>
      <c r="D59" s="268"/>
      <c r="F59" s="268"/>
      <c r="H59" s="268"/>
      <c r="J59" s="268"/>
      <c r="L59" s="268"/>
    </row>
    <row r="60" spans="1:12" ht="15.75" customHeight="1">
      <c r="A60" s="231" t="s">
        <v>90</v>
      </c>
      <c r="B60" s="255" t="s">
        <v>18</v>
      </c>
      <c r="C60" s="267"/>
      <c r="D60" s="257">
        <v>26396</v>
      </c>
      <c r="F60" s="257">
        <v>11119</v>
      </c>
      <c r="H60" s="257">
        <v>27236</v>
      </c>
      <c r="J60" s="257">
        <v>35367</v>
      </c>
      <c r="L60" s="257">
        <v>49606</v>
      </c>
    </row>
    <row r="61" spans="1:12" ht="5.25" customHeight="1">
      <c r="A61" s="231"/>
      <c r="B61" s="255"/>
      <c r="C61" s="267"/>
    </row>
    <row r="62" spans="1:12" ht="15.75" customHeight="1">
      <c r="A62" s="231" t="s">
        <v>90</v>
      </c>
      <c r="B62" s="250" t="s">
        <v>58</v>
      </c>
      <c r="C62" s="267"/>
      <c r="D62" s="252">
        <v>79173</v>
      </c>
      <c r="F62" s="252">
        <v>91198</v>
      </c>
      <c r="H62" s="252">
        <v>108952</v>
      </c>
      <c r="J62" s="252">
        <v>118284</v>
      </c>
      <c r="L62" s="252">
        <v>134813</v>
      </c>
    </row>
    <row r="63" spans="1:12" ht="5.25" customHeight="1">
      <c r="A63" s="263"/>
      <c r="B63" s="245"/>
      <c r="C63" s="267"/>
      <c r="D63" s="254"/>
      <c r="F63" s="254"/>
      <c r="H63" s="254"/>
      <c r="J63" s="254"/>
      <c r="L63" s="254"/>
    </row>
    <row r="64" spans="1:12" ht="15.65" customHeight="1">
      <c r="A64" s="231" t="s">
        <v>59</v>
      </c>
      <c r="B64" s="255" t="s">
        <v>91</v>
      </c>
      <c r="C64" s="267"/>
      <c r="D64" s="257">
        <v>16480</v>
      </c>
      <c r="F64" s="257">
        <v>16574</v>
      </c>
      <c r="H64" s="257">
        <v>16662</v>
      </c>
      <c r="J64" s="257">
        <v>16742</v>
      </c>
      <c r="L64" s="257">
        <v>16792</v>
      </c>
    </row>
    <row r="65" spans="1:14" ht="5.25" customHeight="1">
      <c r="A65" s="231"/>
      <c r="B65" s="255"/>
      <c r="C65" s="267"/>
      <c r="D65" s="258"/>
      <c r="F65" s="258"/>
      <c r="H65" s="258"/>
      <c r="J65" s="258"/>
      <c r="L65" s="258"/>
    </row>
    <row r="66" spans="1:14" ht="15.65" customHeight="1">
      <c r="A66" s="231" t="s">
        <v>60</v>
      </c>
      <c r="B66" s="255" t="s">
        <v>105</v>
      </c>
      <c r="C66" s="267"/>
      <c r="D66" s="257">
        <v>16374</v>
      </c>
      <c r="F66" s="257">
        <v>16618</v>
      </c>
      <c r="H66" s="257">
        <v>29641</v>
      </c>
      <c r="J66" s="257">
        <v>29915</v>
      </c>
      <c r="L66" s="257">
        <v>30776</v>
      </c>
    </row>
    <row r="67" spans="1:14" ht="5.25" customHeight="1">
      <c r="A67" s="263"/>
      <c r="C67" s="267"/>
      <c r="D67" s="259"/>
      <c r="F67" s="259"/>
      <c r="H67" s="259"/>
      <c r="J67" s="259"/>
      <c r="L67" s="259"/>
    </row>
    <row r="68" spans="1:14" ht="15.65" customHeight="1">
      <c r="A68" s="263"/>
      <c r="B68" s="255" t="s">
        <v>98</v>
      </c>
      <c r="C68" s="267"/>
      <c r="D68" s="257">
        <v>10800</v>
      </c>
      <c r="F68" s="257">
        <v>11128</v>
      </c>
      <c r="H68" s="257">
        <v>11923</v>
      </c>
      <c r="J68" s="257">
        <v>12335</v>
      </c>
      <c r="L68" s="257">
        <v>26632</v>
      </c>
    </row>
    <row r="69" spans="1:14" ht="5.25" customHeight="1">
      <c r="A69" s="263"/>
      <c r="C69" s="267"/>
      <c r="D69" s="259"/>
      <c r="F69" s="259"/>
      <c r="H69" s="259"/>
      <c r="J69" s="259"/>
      <c r="L69" s="259"/>
    </row>
    <row r="70" spans="1:14" ht="15.65" customHeight="1">
      <c r="A70" s="263"/>
      <c r="B70" s="255" t="s">
        <v>92</v>
      </c>
      <c r="C70" s="267"/>
      <c r="D70" s="257">
        <v>35519</v>
      </c>
      <c r="F70" s="257">
        <v>46878</v>
      </c>
      <c r="H70" s="257">
        <v>50726</v>
      </c>
      <c r="J70" s="257">
        <v>59292</v>
      </c>
      <c r="L70" s="257">
        <v>60613</v>
      </c>
    </row>
    <row r="71" spans="1:14" ht="5.25" customHeight="1">
      <c r="A71" s="263"/>
      <c r="B71" s="255"/>
      <c r="C71" s="267"/>
      <c r="D71" s="259"/>
      <c r="F71" s="259"/>
      <c r="H71" s="259"/>
      <c r="J71" s="259"/>
      <c r="L71" s="259"/>
    </row>
    <row r="72" spans="1:14" ht="15.65" customHeight="1">
      <c r="A72" s="263"/>
      <c r="B72" s="255" t="s">
        <v>97</v>
      </c>
      <c r="C72" s="267"/>
      <c r="D72" s="266">
        <v>2300</v>
      </c>
      <c r="F72" s="266">
        <v>2314</v>
      </c>
      <c r="H72" s="266">
        <v>5937</v>
      </c>
      <c r="J72" s="266">
        <v>5959</v>
      </c>
      <c r="L72" s="266">
        <v>6003</v>
      </c>
    </row>
    <row r="73" spans="1:14" ht="5.25" customHeight="1">
      <c r="A73" s="263"/>
      <c r="B73" s="255"/>
      <c r="C73" s="267"/>
      <c r="D73" s="265"/>
      <c r="F73" s="265"/>
      <c r="H73" s="265"/>
      <c r="J73" s="265"/>
      <c r="L73" s="265"/>
    </row>
    <row r="74" spans="1:14" ht="15.65" customHeight="1">
      <c r="A74" s="263"/>
      <c r="B74" s="255" t="s">
        <v>99</v>
      </c>
      <c r="C74" s="267"/>
      <c r="D74" s="266">
        <v>11608</v>
      </c>
      <c r="F74" s="266">
        <v>11651</v>
      </c>
      <c r="H74" s="266">
        <v>11681</v>
      </c>
      <c r="J74" s="266">
        <v>11708</v>
      </c>
      <c r="L74" s="266">
        <v>11752</v>
      </c>
    </row>
    <row r="75" spans="1:14" ht="5.25" customHeight="1">
      <c r="A75" s="263"/>
      <c r="B75" s="255"/>
      <c r="C75" s="267"/>
      <c r="D75" s="259"/>
      <c r="F75" s="259"/>
      <c r="H75" s="259"/>
      <c r="J75" s="259"/>
      <c r="L75" s="259"/>
    </row>
    <row r="76" spans="1:14" ht="15.65" customHeight="1">
      <c r="A76" s="263"/>
      <c r="B76" s="255" t="s">
        <v>100</v>
      </c>
      <c r="C76" s="267"/>
      <c r="D76" s="266">
        <v>6024</v>
      </c>
      <c r="F76" s="266">
        <v>6054</v>
      </c>
      <c r="H76" s="266">
        <v>6085</v>
      </c>
      <c r="J76" s="266">
        <v>6117</v>
      </c>
      <c r="L76" s="266">
        <v>6142</v>
      </c>
      <c r="N76" s="349"/>
    </row>
    <row r="77" spans="1:14" ht="5.25" customHeight="1">
      <c r="A77" s="263"/>
      <c r="B77" s="255"/>
      <c r="C77" s="267"/>
      <c r="D77" s="259"/>
      <c r="F77" s="259"/>
      <c r="H77" s="259"/>
      <c r="J77" s="259"/>
      <c r="L77" s="259"/>
    </row>
    <row r="78" spans="1:14" ht="15.65" customHeight="1">
      <c r="A78" s="263"/>
      <c r="B78" s="255" t="s">
        <v>113</v>
      </c>
      <c r="C78" s="267"/>
      <c r="D78" s="266">
        <v>2932</v>
      </c>
      <c r="F78" s="266">
        <v>2958</v>
      </c>
      <c r="H78" s="266">
        <v>2981</v>
      </c>
      <c r="J78" s="266">
        <v>3013</v>
      </c>
      <c r="L78" s="266">
        <v>3065</v>
      </c>
    </row>
    <row r="79" spans="1:14" ht="5.25" customHeight="1">
      <c r="A79" s="263"/>
      <c r="B79" s="255"/>
      <c r="C79" s="267"/>
      <c r="D79" s="259"/>
      <c r="F79" s="259"/>
      <c r="H79" s="259"/>
      <c r="J79" s="259"/>
      <c r="L79" s="259"/>
    </row>
    <row r="80" spans="1:14" ht="15.65" customHeight="1">
      <c r="A80" s="263"/>
      <c r="B80" s="255" t="s">
        <v>118</v>
      </c>
      <c r="C80" s="267"/>
      <c r="D80" s="266">
        <v>6092</v>
      </c>
      <c r="F80" s="266">
        <v>6151</v>
      </c>
      <c r="H80" s="266">
        <v>6188</v>
      </c>
      <c r="J80" s="266">
        <v>6254</v>
      </c>
      <c r="L80" s="266">
        <v>7024</v>
      </c>
    </row>
    <row r="81" spans="1:12" ht="5.25" customHeight="1">
      <c r="A81" s="263"/>
      <c r="B81" s="255"/>
      <c r="C81" s="267"/>
      <c r="D81" s="259"/>
      <c r="F81" s="259"/>
      <c r="H81" s="259"/>
      <c r="J81" s="259"/>
      <c r="L81" s="259"/>
    </row>
    <row r="82" spans="1:12" ht="15.65" customHeight="1">
      <c r="A82" s="263"/>
      <c r="B82" s="255" t="s">
        <v>138</v>
      </c>
      <c r="C82" s="267"/>
      <c r="D82" s="266">
        <v>5150</v>
      </c>
      <c r="F82" s="266">
        <v>5150</v>
      </c>
      <c r="H82" s="266">
        <v>5173</v>
      </c>
      <c r="J82" s="266">
        <v>5196</v>
      </c>
      <c r="L82" s="266">
        <v>5200</v>
      </c>
    </row>
    <row r="83" spans="1:12" ht="5.25" customHeight="1">
      <c r="A83" s="263"/>
      <c r="B83" s="255"/>
      <c r="C83" s="267"/>
      <c r="D83" s="259"/>
      <c r="F83" s="259"/>
      <c r="H83" s="259"/>
      <c r="J83" s="259"/>
      <c r="L83" s="259"/>
    </row>
    <row r="84" spans="1:12" ht="15.65" customHeight="1">
      <c r="A84" s="263"/>
      <c r="B84" s="255" t="s">
        <v>139</v>
      </c>
      <c r="C84" s="267"/>
      <c r="D84" s="266">
        <v>1413</v>
      </c>
      <c r="F84" s="266">
        <v>1452</v>
      </c>
      <c r="H84" s="266">
        <v>1471</v>
      </c>
      <c r="J84" s="266">
        <v>1494</v>
      </c>
      <c r="L84" s="266">
        <v>1549</v>
      </c>
    </row>
    <row r="85" spans="1:12" ht="5.25" customHeight="1">
      <c r="A85" s="263"/>
      <c r="C85" s="176"/>
    </row>
    <row r="86" spans="1:12" ht="15.65" customHeight="1">
      <c r="A86" s="263"/>
      <c r="B86" s="255" t="s">
        <v>163</v>
      </c>
      <c r="C86" s="176"/>
      <c r="D86" s="266" t="s">
        <v>110</v>
      </c>
      <c r="F86" s="266">
        <v>3218</v>
      </c>
      <c r="H86" s="266">
        <v>3280</v>
      </c>
      <c r="J86" s="266">
        <v>3326</v>
      </c>
      <c r="L86" s="266">
        <v>3402</v>
      </c>
    </row>
    <row r="87" spans="1:12" ht="5.25" customHeight="1">
      <c r="A87" s="263"/>
      <c r="B87" s="245"/>
      <c r="C87" s="176"/>
    </row>
    <row r="88" spans="1:12" ht="15.65" customHeight="1">
      <c r="A88" s="263"/>
      <c r="B88" s="255" t="s">
        <v>164</v>
      </c>
      <c r="C88" s="176"/>
      <c r="D88" s="266" t="s">
        <v>110</v>
      </c>
      <c r="F88" s="266">
        <v>7930</v>
      </c>
      <c r="H88" s="266">
        <v>7930</v>
      </c>
      <c r="J88" s="266">
        <v>16225</v>
      </c>
      <c r="L88" s="266">
        <v>16476</v>
      </c>
    </row>
    <row r="89" spans="1:12" ht="5.25" customHeight="1">
      <c r="A89" s="263"/>
      <c r="C89" s="267"/>
    </row>
    <row r="90" spans="1:12" ht="5.25" customHeight="1">
      <c r="A90" s="263"/>
      <c r="B90" s="261"/>
      <c r="C90" s="261"/>
      <c r="D90" s="261"/>
      <c r="E90" s="261"/>
      <c r="F90" s="261"/>
      <c r="G90" s="261"/>
      <c r="H90" s="261"/>
      <c r="I90" s="261"/>
      <c r="J90" s="261"/>
      <c r="K90" s="261"/>
      <c r="L90" s="261"/>
    </row>
    <row r="91" spans="1:12" ht="5.25" customHeight="1">
      <c r="A91" s="263"/>
      <c r="B91" s="245"/>
      <c r="C91" s="267"/>
    </row>
    <row r="92" spans="1:12" ht="15.75" customHeight="1">
      <c r="A92" s="231" t="s">
        <v>90</v>
      </c>
      <c r="B92" s="250" t="s">
        <v>40</v>
      </c>
      <c r="C92" s="267"/>
      <c r="D92" s="269">
        <v>1.4032292368225161</v>
      </c>
      <c r="F92" s="269">
        <v>1.3679836798367984</v>
      </c>
      <c r="H92" s="269">
        <v>1.3608453448577353</v>
      </c>
      <c r="J92" s="269">
        <v>1.3499349478441487</v>
      </c>
      <c r="L92" s="269">
        <v>1.3468101260764451</v>
      </c>
    </row>
    <row r="93" spans="1:12" ht="5.25" customHeight="1">
      <c r="A93" s="263"/>
      <c r="B93" s="253"/>
      <c r="C93" s="267"/>
      <c r="D93" s="270"/>
      <c r="F93" s="270"/>
      <c r="H93" s="270"/>
      <c r="J93" s="270"/>
      <c r="L93" s="270"/>
    </row>
    <row r="94" spans="1:12" ht="15.75" customHeight="1">
      <c r="A94" s="231" t="s">
        <v>59</v>
      </c>
      <c r="B94" s="255" t="s">
        <v>41</v>
      </c>
      <c r="C94" s="267"/>
      <c r="D94" s="271">
        <v>1.9063042220936959</v>
      </c>
      <c r="F94" s="271">
        <v>1.9171775592828224</v>
      </c>
      <c r="H94" s="271">
        <v>1.9271339347675225</v>
      </c>
      <c r="J94" s="271">
        <v>1.9345967182805639</v>
      </c>
      <c r="L94" s="271">
        <v>1.9381348107109879</v>
      </c>
    </row>
    <row r="95" spans="1:12" ht="5.25" customHeight="1">
      <c r="A95" s="231"/>
      <c r="B95" s="255"/>
      <c r="C95" s="267"/>
      <c r="D95" s="272"/>
      <c r="F95" s="272"/>
      <c r="H95" s="272"/>
      <c r="J95" s="272"/>
      <c r="L95" s="272"/>
    </row>
    <row r="96" spans="1:12" ht="15.5">
      <c r="A96" s="231" t="s">
        <v>60</v>
      </c>
      <c r="B96" s="255" t="s">
        <v>42</v>
      </c>
      <c r="C96" s="273"/>
      <c r="D96" s="271">
        <v>1.5432610744580584</v>
      </c>
      <c r="F96" s="271">
        <v>1.5627233402294527</v>
      </c>
      <c r="H96" s="271">
        <v>1.4805694305694306</v>
      </c>
      <c r="J96" s="271">
        <v>1.4932860779713473</v>
      </c>
      <c r="L96" s="271">
        <v>1.5181531176006313</v>
      </c>
    </row>
    <row r="97" spans="1:12" ht="5.25" customHeight="1">
      <c r="A97" s="263"/>
      <c r="B97" s="256"/>
      <c r="C97" s="273"/>
      <c r="D97" s="274"/>
      <c r="F97" s="274"/>
      <c r="H97" s="274"/>
      <c r="J97" s="274"/>
      <c r="L97" s="274"/>
    </row>
    <row r="98" spans="1:12" ht="15.75" customHeight="1">
      <c r="A98" s="263"/>
      <c r="B98" s="255" t="s">
        <v>102</v>
      </c>
      <c r="C98" s="273"/>
      <c r="D98" s="271">
        <v>1.0473235065942592</v>
      </c>
      <c r="F98" s="271">
        <v>1.05478672985782</v>
      </c>
      <c r="H98" s="271">
        <v>1.0583170601810759</v>
      </c>
      <c r="J98" s="271">
        <v>1.0649227315893983</v>
      </c>
      <c r="L98" s="271">
        <v>1.168223889108216</v>
      </c>
    </row>
    <row r="99" spans="1:12" ht="5.25" customHeight="1">
      <c r="A99" s="263"/>
      <c r="B99" s="256"/>
      <c r="C99" s="273"/>
      <c r="D99" s="274"/>
      <c r="F99" s="274"/>
      <c r="H99" s="274"/>
      <c r="J99" s="274"/>
      <c r="L99" s="274"/>
    </row>
    <row r="100" spans="1:12" ht="15.5">
      <c r="A100" s="263"/>
      <c r="B100" s="255" t="s">
        <v>44</v>
      </c>
      <c r="C100" s="273"/>
      <c r="D100" s="271">
        <v>1.3226214857568424</v>
      </c>
      <c r="F100" s="271">
        <v>1.2725792002606076</v>
      </c>
      <c r="H100" s="271">
        <v>1.264041863942188</v>
      </c>
      <c r="J100" s="271">
        <v>1.2521540800810949</v>
      </c>
      <c r="L100" s="271">
        <v>1.253240980047555</v>
      </c>
    </row>
    <row r="101" spans="1:12" ht="5.25" customHeight="1">
      <c r="A101" s="263"/>
      <c r="B101" s="273"/>
      <c r="C101" s="273"/>
      <c r="D101" s="274"/>
      <c r="F101" s="274"/>
      <c r="H101" s="274"/>
      <c r="J101" s="274"/>
      <c r="L101" s="274"/>
    </row>
    <row r="102" spans="1:12" ht="15.75" customHeight="1">
      <c r="A102" s="263"/>
      <c r="B102" s="255" t="s">
        <v>101</v>
      </c>
      <c r="C102" s="273"/>
      <c r="D102" s="275">
        <v>2.4891774891774894</v>
      </c>
      <c r="F102" s="275">
        <v>2.5043290043290045</v>
      </c>
      <c r="H102" s="275">
        <v>1.4619551834523516</v>
      </c>
      <c r="J102" s="275">
        <v>1.4659286592865928</v>
      </c>
      <c r="L102" s="275">
        <v>1.4753010567707054</v>
      </c>
    </row>
    <row r="103" spans="1:12" ht="5.25" customHeight="1">
      <c r="A103" s="263"/>
      <c r="B103" s="255"/>
      <c r="C103" s="273"/>
      <c r="D103" s="276"/>
      <c r="F103" s="276"/>
      <c r="H103" s="276"/>
      <c r="J103" s="276"/>
      <c r="L103" s="276"/>
    </row>
    <row r="104" spans="1:12" ht="15.75" customHeight="1">
      <c r="A104" s="263"/>
      <c r="B104" s="255" t="s">
        <v>103</v>
      </c>
      <c r="C104" s="273"/>
      <c r="D104" s="275">
        <v>1.4517258629314658</v>
      </c>
      <c r="F104" s="275">
        <v>1.4571035517758879</v>
      </c>
      <c r="H104" s="275">
        <v>1.460855427713857</v>
      </c>
      <c r="J104" s="275">
        <v>1.4642321160580289</v>
      </c>
      <c r="L104" s="275">
        <v>1.469734867433717</v>
      </c>
    </row>
    <row r="105" spans="1:12" ht="5.25" customHeight="1">
      <c r="A105" s="263"/>
      <c r="B105" s="255"/>
      <c r="C105" s="273"/>
      <c r="D105" s="274"/>
      <c r="F105" s="274"/>
      <c r="H105" s="274"/>
      <c r="J105" s="274"/>
      <c r="L105" s="274"/>
    </row>
    <row r="106" spans="1:12" ht="15.75" customHeight="1">
      <c r="A106" s="263"/>
      <c r="B106" s="255" t="s">
        <v>104</v>
      </c>
      <c r="C106" s="273"/>
      <c r="D106" s="275">
        <v>1.1333960489181563</v>
      </c>
      <c r="F106" s="275">
        <v>1.1390404515522108</v>
      </c>
      <c r="H106" s="275">
        <v>1.1399400524541026</v>
      </c>
      <c r="J106" s="275">
        <v>1.1431508129321621</v>
      </c>
      <c r="L106" s="275">
        <v>1.1444009688839203</v>
      </c>
    </row>
    <row r="107" spans="1:12" ht="5.25" customHeight="1">
      <c r="A107" s="263"/>
      <c r="B107" s="255"/>
      <c r="C107" s="273"/>
      <c r="D107" s="274"/>
      <c r="F107" s="274"/>
      <c r="H107" s="274"/>
      <c r="J107" s="274"/>
      <c r="L107" s="274"/>
    </row>
    <row r="108" spans="1:12" ht="15.75" customHeight="1">
      <c r="A108" s="263"/>
      <c r="B108" s="255" t="s">
        <v>114</v>
      </c>
      <c r="C108" s="273"/>
      <c r="D108" s="275">
        <v>1.6462661426165075</v>
      </c>
      <c r="F108" s="275">
        <v>1.6608646827624929</v>
      </c>
      <c r="H108" s="275">
        <v>1.6681589255735869</v>
      </c>
      <c r="J108" s="275">
        <v>1.667404537908135</v>
      </c>
      <c r="L108" s="275">
        <v>1.6712104689203926</v>
      </c>
    </row>
    <row r="109" spans="1:12" ht="5.25" customHeight="1">
      <c r="A109" s="263"/>
      <c r="B109" s="255"/>
      <c r="C109" s="273"/>
      <c r="D109" s="274"/>
      <c r="F109" s="274"/>
      <c r="H109" s="274"/>
      <c r="J109" s="274"/>
      <c r="L109" s="274"/>
    </row>
    <row r="110" spans="1:12" ht="15.75" customHeight="1">
      <c r="A110" s="263"/>
      <c r="B110" s="255" t="s">
        <v>119</v>
      </c>
      <c r="C110" s="273"/>
      <c r="D110" s="275">
        <v>1.205859065716548</v>
      </c>
      <c r="F110" s="275">
        <v>1.2105884668372369</v>
      </c>
      <c r="H110" s="275">
        <v>1.2093023255813953</v>
      </c>
      <c r="J110" s="275">
        <v>1.2148407148407148</v>
      </c>
      <c r="L110" s="275">
        <v>1.1955744680851064</v>
      </c>
    </row>
    <row r="111" spans="1:12" ht="5.25" customHeight="1">
      <c r="A111" s="263"/>
      <c r="B111" s="255"/>
      <c r="C111" s="273"/>
      <c r="D111" s="274"/>
      <c r="F111" s="274"/>
      <c r="H111" s="274"/>
      <c r="J111" s="274"/>
      <c r="L111" s="274"/>
    </row>
    <row r="112" spans="1:12" ht="15.75" customHeight="1">
      <c r="A112" s="263"/>
      <c r="B112" s="255" t="s">
        <v>140</v>
      </c>
      <c r="C112" s="273"/>
      <c r="D112" s="275">
        <v>1.1521252796420582</v>
      </c>
      <c r="F112" s="275">
        <v>1.1521252796420582</v>
      </c>
      <c r="H112" s="275">
        <v>1.1528861154446177</v>
      </c>
      <c r="J112" s="275">
        <v>1.1572383073496659</v>
      </c>
      <c r="L112" s="275">
        <v>1.1570983533600356</v>
      </c>
    </row>
    <row r="113" spans="1:12" ht="5.25" customHeight="1">
      <c r="A113" s="263"/>
      <c r="B113" s="255"/>
      <c r="C113" s="273"/>
      <c r="D113" s="274"/>
      <c r="F113" s="274"/>
      <c r="H113" s="274"/>
      <c r="J113" s="274"/>
      <c r="L113" s="274"/>
    </row>
    <row r="114" spans="1:12" ht="15.75" customHeight="1">
      <c r="A114" s="263"/>
      <c r="B114" s="255" t="s">
        <v>141</v>
      </c>
      <c r="C114" s="273"/>
      <c r="D114" s="275">
        <v>1.0728929384965831</v>
      </c>
      <c r="F114" s="275">
        <v>1.0983358547655069</v>
      </c>
      <c r="H114" s="275">
        <v>1.0994020926756354</v>
      </c>
      <c r="J114" s="275">
        <v>1.098529411764706</v>
      </c>
      <c r="L114" s="275">
        <v>1.0978029766123316</v>
      </c>
    </row>
    <row r="115" spans="1:12" ht="5.25" customHeight="1">
      <c r="A115" s="263"/>
      <c r="C115" s="176"/>
    </row>
    <row r="116" spans="1:12" ht="15.75" customHeight="1">
      <c r="A116" s="263"/>
      <c r="B116" s="255" t="s">
        <v>165</v>
      </c>
      <c r="C116" s="176"/>
      <c r="D116" s="275" t="s">
        <v>110</v>
      </c>
      <c r="F116" s="275">
        <v>1.2769841269841269</v>
      </c>
      <c r="H116" s="275">
        <v>1.2723041117145073</v>
      </c>
      <c r="J116" s="275">
        <v>1.2743295019157088</v>
      </c>
      <c r="L116" s="275">
        <v>1.2751124437781109</v>
      </c>
    </row>
    <row r="117" spans="1:12" ht="5.25" customHeight="1">
      <c r="A117" s="263"/>
      <c r="B117" s="255"/>
      <c r="C117" s="176"/>
    </row>
    <row r="118" spans="1:12" ht="15.75" customHeight="1">
      <c r="A118" s="263"/>
      <c r="B118" s="255" t="s">
        <v>166</v>
      </c>
      <c r="C118" s="176"/>
      <c r="D118" s="275" t="s">
        <v>110</v>
      </c>
      <c r="F118" s="275">
        <v>1.0675821217016694</v>
      </c>
      <c r="H118" s="275">
        <v>1.0675821217016694</v>
      </c>
      <c r="J118" s="275">
        <v>1.117039586919105</v>
      </c>
      <c r="L118" s="275">
        <v>1.1245648761176712</v>
      </c>
    </row>
    <row r="119" spans="1:12" ht="5.25" customHeight="1">
      <c r="A119" s="263"/>
      <c r="B119" s="273"/>
      <c r="C119" s="273"/>
      <c r="D119" s="274"/>
    </row>
    <row r="120" spans="1:12" ht="5.25" customHeight="1">
      <c r="A120" s="263"/>
      <c r="B120" s="261"/>
      <c r="C120" s="261"/>
      <c r="D120" s="261"/>
      <c r="E120" s="261"/>
      <c r="F120" s="261"/>
      <c r="G120" s="261"/>
      <c r="H120" s="261"/>
      <c r="J120" s="261"/>
      <c r="L120" s="261"/>
    </row>
    <row r="121" spans="1:12" ht="5.25" customHeight="1">
      <c r="A121" s="263"/>
      <c r="B121" s="255"/>
      <c r="C121" s="273"/>
    </row>
    <row r="122" spans="1:12" ht="15.75" customHeight="1">
      <c r="A122" s="231" t="s">
        <v>90</v>
      </c>
      <c r="B122" s="250" t="s">
        <v>37</v>
      </c>
      <c r="C122" s="273"/>
      <c r="D122" s="252">
        <v>3004</v>
      </c>
      <c r="F122" s="252">
        <v>3373</v>
      </c>
      <c r="H122" s="356">
        <v>3994</v>
      </c>
      <c r="J122" s="252">
        <v>4222</v>
      </c>
      <c r="L122" s="252">
        <v>5213</v>
      </c>
    </row>
    <row r="123" spans="1:12" ht="15.5">
      <c r="A123" s="263"/>
      <c r="B123" s="255"/>
      <c r="C123" s="273"/>
    </row>
    <row r="124" spans="1:12" ht="15.5">
      <c r="A124" s="263"/>
      <c r="B124" s="245" t="s">
        <v>120</v>
      </c>
      <c r="C124" s="273"/>
    </row>
    <row r="125" spans="1:12" ht="15.5">
      <c r="A125" s="263"/>
      <c r="B125" s="245" t="s">
        <v>121</v>
      </c>
      <c r="C125" s="273"/>
    </row>
    <row r="126" spans="1:12" ht="15.5">
      <c r="A126" s="263"/>
      <c r="B126" s="255"/>
      <c r="C126" s="273"/>
    </row>
    <row r="127" spans="1:12" ht="15.5">
      <c r="A127" s="263"/>
      <c r="B127" s="255"/>
      <c r="C127" s="273"/>
    </row>
    <row r="128" spans="1:12" ht="15.5">
      <c r="A128" s="263"/>
      <c r="B128" s="255"/>
      <c r="C128" s="273"/>
    </row>
    <row r="129" spans="1:3" ht="15.5">
      <c r="A129" s="263"/>
      <c r="B129" s="255"/>
      <c r="C129" s="273"/>
    </row>
    <row r="130" spans="1:3" ht="15.5">
      <c r="A130" s="263"/>
      <c r="B130" s="255"/>
      <c r="C130" s="273"/>
    </row>
    <row r="131" spans="1:3" ht="15.5">
      <c r="A131" s="263"/>
      <c r="B131" s="255"/>
      <c r="C131" s="273"/>
    </row>
    <row r="132" spans="1:3" ht="15.5">
      <c r="A132" s="263"/>
      <c r="B132" s="255"/>
      <c r="C132" s="273"/>
    </row>
    <row r="133" spans="1:3" ht="15.5">
      <c r="A133" s="263"/>
      <c r="B133" s="255"/>
      <c r="C133" s="273"/>
    </row>
    <row r="134" spans="1:3" ht="15.5">
      <c r="A134" s="263"/>
      <c r="B134" s="255"/>
      <c r="C134" s="273"/>
    </row>
    <row r="135" spans="1:3" ht="15.5">
      <c r="A135" s="263"/>
      <c r="B135" s="255"/>
      <c r="C135" s="273"/>
    </row>
    <row r="136" spans="1:3" ht="15.5">
      <c r="A136" s="263"/>
      <c r="B136" s="255"/>
      <c r="C136" s="273"/>
    </row>
    <row r="137" spans="1:3" ht="15.5">
      <c r="A137" s="263"/>
      <c r="B137" s="255"/>
      <c r="C137" s="273"/>
    </row>
    <row r="138" spans="1:3" ht="15.5">
      <c r="A138" s="263"/>
      <c r="B138" s="255"/>
      <c r="C138" s="273"/>
    </row>
    <row r="139" spans="1:3" ht="15.5">
      <c r="A139" s="263"/>
      <c r="B139" s="255"/>
      <c r="C139" s="273"/>
    </row>
    <row r="140" spans="1:3" ht="15.5">
      <c r="A140" s="263"/>
      <c r="B140" s="255"/>
      <c r="C140" s="273"/>
    </row>
    <row r="141" spans="1:3" ht="15.5">
      <c r="A141" s="263"/>
      <c r="B141" s="255"/>
      <c r="C141" s="273"/>
    </row>
    <row r="142" spans="1:3" ht="15.5">
      <c r="A142" s="263"/>
      <c r="B142" s="255"/>
      <c r="C142" s="273"/>
    </row>
    <row r="143" spans="1:3" ht="15.5">
      <c r="A143" s="263"/>
      <c r="B143" s="255"/>
      <c r="C143" s="273"/>
    </row>
    <row r="144" spans="1:3" ht="15.5">
      <c r="A144" s="263"/>
      <c r="B144" s="255"/>
      <c r="C144" s="273"/>
    </row>
    <row r="145" spans="1:3" ht="15.5">
      <c r="A145" s="263"/>
      <c r="B145" s="255"/>
      <c r="C145" s="273"/>
    </row>
    <row r="146" spans="1:3" ht="15.5">
      <c r="A146" s="263"/>
      <c r="B146" s="255"/>
      <c r="C146" s="273"/>
    </row>
    <row r="147" spans="1:3" ht="15.5">
      <c r="A147" s="263"/>
      <c r="B147" s="255"/>
      <c r="C147" s="273"/>
    </row>
    <row r="148" spans="1:3" ht="15.5">
      <c r="A148" s="263"/>
      <c r="B148" s="255"/>
      <c r="C148" s="273"/>
    </row>
    <row r="149" spans="1:3" ht="15.5">
      <c r="A149" s="263"/>
      <c r="B149" s="255"/>
      <c r="C149" s="273"/>
    </row>
    <row r="150" spans="1:3" ht="15.5">
      <c r="A150" s="263"/>
      <c r="B150" s="255"/>
      <c r="C150" s="273"/>
    </row>
    <row r="151" spans="1:3" ht="15.5">
      <c r="A151" s="263"/>
      <c r="B151" s="255"/>
      <c r="C151" s="273"/>
    </row>
    <row r="152" spans="1:3" ht="15.5">
      <c r="A152" s="263"/>
      <c r="B152" s="255"/>
      <c r="C152" s="273"/>
    </row>
    <row r="153" spans="1:3" ht="15.5">
      <c r="A153" s="263"/>
      <c r="B153" s="255"/>
      <c r="C153" s="273"/>
    </row>
    <row r="154" spans="1:3" ht="15.5">
      <c r="A154" s="263"/>
      <c r="B154" s="255"/>
      <c r="C154" s="273"/>
    </row>
    <row r="155" spans="1:3" ht="15.5">
      <c r="A155" s="263"/>
      <c r="B155" s="255"/>
      <c r="C155" s="273"/>
    </row>
    <row r="156" spans="1:3" ht="15.5">
      <c r="A156" s="263"/>
      <c r="B156" s="255"/>
      <c r="C156" s="273"/>
    </row>
    <row r="157" spans="1:3" ht="15.5">
      <c r="A157" s="263"/>
      <c r="B157" s="255"/>
      <c r="C157" s="273"/>
    </row>
    <row r="158" spans="1:3" ht="15.5">
      <c r="A158" s="263"/>
      <c r="B158" s="255"/>
      <c r="C158" s="273"/>
    </row>
    <row r="159" spans="1:3" ht="15.5">
      <c r="A159" s="263"/>
      <c r="B159" s="255"/>
      <c r="C159" s="273"/>
    </row>
    <row r="160" spans="1:3" ht="15.5">
      <c r="A160" s="263"/>
      <c r="B160" s="255"/>
      <c r="C160" s="273"/>
    </row>
    <row r="161" spans="1:3" ht="15.5">
      <c r="A161" s="263"/>
      <c r="B161" s="255"/>
      <c r="C161" s="273"/>
    </row>
    <row r="162" spans="1:3" ht="15.5">
      <c r="A162" s="263"/>
      <c r="B162" s="255"/>
      <c r="C162" s="273"/>
    </row>
    <row r="163" spans="1:3" ht="15.5">
      <c r="A163" s="263"/>
      <c r="B163" s="255"/>
      <c r="C163" s="273"/>
    </row>
    <row r="164" spans="1:3" ht="15.5">
      <c r="A164" s="263"/>
      <c r="B164" s="255"/>
      <c r="C164" s="273"/>
    </row>
    <row r="165" spans="1:3" ht="15.5">
      <c r="A165" s="263"/>
      <c r="B165" s="255"/>
      <c r="C165" s="273"/>
    </row>
    <row r="166" spans="1:3" ht="15.5">
      <c r="A166" s="263"/>
      <c r="B166" s="255"/>
      <c r="C166" s="273"/>
    </row>
    <row r="167" spans="1:3" ht="15.5">
      <c r="A167" s="263"/>
      <c r="B167" s="255"/>
      <c r="C167" s="273"/>
    </row>
    <row r="168" spans="1:3" ht="15.5">
      <c r="A168" s="263"/>
      <c r="B168" s="255"/>
      <c r="C168" s="273"/>
    </row>
    <row r="169" spans="1:3" ht="15.5">
      <c r="A169" s="263"/>
      <c r="B169" s="255"/>
      <c r="C169" s="273"/>
    </row>
    <row r="170" spans="1:3" ht="15.5">
      <c r="A170" s="263"/>
      <c r="B170" s="255"/>
      <c r="C170" s="273"/>
    </row>
    <row r="171" spans="1:3" ht="15.5">
      <c r="A171" s="263"/>
      <c r="B171" s="255"/>
      <c r="C171" s="273"/>
    </row>
    <row r="172" spans="1:3" ht="15.5">
      <c r="A172" s="263"/>
      <c r="B172" s="255"/>
      <c r="C172" s="273"/>
    </row>
    <row r="173" spans="1:3" ht="15.5">
      <c r="A173" s="263"/>
      <c r="B173" s="255"/>
      <c r="C173" s="273"/>
    </row>
    <row r="174" spans="1:3" ht="15.5">
      <c r="A174" s="263"/>
      <c r="B174" s="255"/>
      <c r="C174" s="273"/>
    </row>
    <row r="175" spans="1:3" ht="15.5">
      <c r="A175" s="263"/>
      <c r="B175" s="255"/>
      <c r="C175" s="273"/>
    </row>
    <row r="176" spans="1:3" ht="0" hidden="1" customHeight="1"/>
    <row r="177" spans="1:3" ht="15.5" hidden="1">
      <c r="A177" s="263"/>
      <c r="B177" s="255"/>
      <c r="C177" s="273"/>
    </row>
    <row r="178" spans="1:3" ht="15.5" hidden="1">
      <c r="A178" s="263"/>
      <c r="B178" s="245" t="s">
        <v>120</v>
      </c>
      <c r="C178" s="273"/>
    </row>
    <row r="179" spans="1:3" ht="15.5" hidden="1">
      <c r="A179" s="263"/>
      <c r="B179" s="245" t="s">
        <v>121</v>
      </c>
      <c r="C179" s="273"/>
    </row>
    <row r="180" spans="1:3" ht="15.5" hidden="1">
      <c r="A180" s="263"/>
      <c r="B180" s="255"/>
      <c r="C180" s="273"/>
    </row>
    <row r="181" spans="1:3" ht="15.5" hidden="1">
      <c r="A181" s="263"/>
      <c r="B181" s="255"/>
      <c r="C181" s="273"/>
    </row>
    <row r="182" spans="1:3" ht="15.5" hidden="1">
      <c r="A182" s="263"/>
      <c r="B182" s="255"/>
      <c r="C182" s="273"/>
    </row>
    <row r="183" spans="1:3" ht="15.5" hidden="1">
      <c r="B183" s="255"/>
      <c r="C183" s="273"/>
    </row>
    <row r="184" spans="1:3" ht="15.5" hidden="1">
      <c r="B184" s="255"/>
      <c r="C184" s="273"/>
    </row>
    <row r="185" spans="1:3" ht="15.5" hidden="1">
      <c r="B185" s="255"/>
      <c r="C185" s="273"/>
    </row>
    <row r="186" spans="1:3" ht="15.5" hidden="1">
      <c r="B186" s="255"/>
      <c r="C186" s="273"/>
    </row>
    <row r="187" spans="1:3" ht="15.5" hidden="1">
      <c r="B187" s="255"/>
      <c r="C187" s="273"/>
    </row>
    <row r="188" spans="1:3" ht="15.5" hidden="1">
      <c r="B188" s="255"/>
      <c r="C188" s="273"/>
    </row>
    <row r="189" spans="1:3" ht="15.5" hidden="1">
      <c r="B189" s="255"/>
      <c r="C189" s="273"/>
    </row>
    <row r="190" spans="1:3" ht="15.5" hidden="1">
      <c r="B190" s="255"/>
      <c r="C190" s="273"/>
    </row>
    <row r="191" spans="1:3" ht="15.5" hidden="1">
      <c r="B191" s="255"/>
      <c r="C191" s="273"/>
    </row>
    <row r="192" spans="1:3" ht="15.5" hidden="1">
      <c r="B192" s="255"/>
      <c r="C192" s="273"/>
    </row>
    <row r="193" spans="2:3" ht="15.5" hidden="1">
      <c r="B193" s="255"/>
      <c r="C193" s="273"/>
    </row>
    <row r="194" spans="2:3" ht="15.5" hidden="1">
      <c r="B194" s="255"/>
      <c r="C194" s="273"/>
    </row>
    <row r="195" spans="2:3" ht="15.5" hidden="1">
      <c r="B195" s="255"/>
      <c r="C195" s="273"/>
    </row>
    <row r="196" spans="2:3" ht="15.5" hidden="1">
      <c r="B196" s="255"/>
      <c r="C196" s="273"/>
    </row>
    <row r="197" spans="2:3" ht="15.5" hidden="1">
      <c r="B197" s="255"/>
      <c r="C197" s="273"/>
    </row>
    <row r="198" spans="2:3" ht="15.5" hidden="1">
      <c r="B198" s="255"/>
      <c r="C198" s="273"/>
    </row>
    <row r="199" spans="2:3" ht="15.5" hidden="1">
      <c r="B199" s="255"/>
      <c r="C199" s="273"/>
    </row>
    <row r="200" spans="2:3" ht="15.5" hidden="1">
      <c r="B200" s="255"/>
      <c r="C200" s="273"/>
    </row>
    <row r="201" spans="2:3" ht="15.5" hidden="1">
      <c r="B201" s="255"/>
      <c r="C201" s="273"/>
    </row>
    <row r="202" spans="2:3" ht="15.5" hidden="1">
      <c r="B202" s="255"/>
      <c r="C202" s="273"/>
    </row>
    <row r="203" spans="2:3" ht="15.5" hidden="1">
      <c r="B203" s="255"/>
      <c r="C203" s="273"/>
    </row>
    <row r="204" spans="2:3" ht="15.5" hidden="1">
      <c r="B204" s="255"/>
      <c r="C204" s="273"/>
    </row>
    <row r="205" spans="2:3" ht="15.5" hidden="1">
      <c r="B205" s="255"/>
      <c r="C205" s="273"/>
    </row>
    <row r="206" spans="2:3" ht="15.5" hidden="1">
      <c r="B206" s="255"/>
      <c r="C206" s="273"/>
    </row>
    <row r="207" spans="2:3" ht="15.5" hidden="1">
      <c r="B207" s="255"/>
      <c r="C207" s="273"/>
    </row>
    <row r="208" spans="2:3" ht="15.5" hidden="1">
      <c r="B208" s="255"/>
      <c r="C208" s="273"/>
    </row>
    <row r="209" spans="2:3" ht="15.5" hidden="1">
      <c r="B209" s="255"/>
      <c r="C209" s="273"/>
    </row>
    <row r="210" spans="2:3" ht="15.5" hidden="1">
      <c r="B210" s="255"/>
      <c r="C210" s="273"/>
    </row>
    <row r="211" spans="2:3" ht="15.5" hidden="1">
      <c r="B211" s="255"/>
      <c r="C211" s="273"/>
    </row>
    <row r="212" spans="2:3" ht="15.5" hidden="1">
      <c r="B212" s="255"/>
      <c r="C212" s="273"/>
    </row>
    <row r="213" spans="2:3" ht="15.5" hidden="1">
      <c r="B213" s="255"/>
      <c r="C213" s="273"/>
    </row>
    <row r="214" spans="2:3" ht="15.5" hidden="1">
      <c r="B214" s="255"/>
      <c r="C214" s="273"/>
    </row>
    <row r="215" spans="2:3" ht="15.5" hidden="1">
      <c r="B215" s="255"/>
      <c r="C215" s="273"/>
    </row>
    <row r="216" spans="2:3" ht="15.5" hidden="1">
      <c r="B216" s="255"/>
      <c r="C216" s="273"/>
    </row>
    <row r="217" spans="2:3" ht="15.5" hidden="1">
      <c r="B217" s="255"/>
      <c r="C217" s="273"/>
    </row>
    <row r="218" spans="2:3" ht="15.5" hidden="1">
      <c r="B218" s="255"/>
      <c r="C218" s="273"/>
    </row>
    <row r="219" spans="2:3" ht="15.5" hidden="1">
      <c r="B219" s="255"/>
      <c r="C219" s="273"/>
    </row>
    <row r="220" spans="2:3" ht="15.5" hidden="1">
      <c r="B220" s="255"/>
      <c r="C220" s="273"/>
    </row>
    <row r="221" spans="2:3" ht="15.5" hidden="1">
      <c r="B221" s="255"/>
      <c r="C221" s="273"/>
    </row>
    <row r="222" spans="2:3" ht="15.5" hidden="1">
      <c r="B222" s="255"/>
      <c r="C222" s="273"/>
    </row>
    <row r="223" spans="2:3" ht="15.5" hidden="1">
      <c r="B223" s="255"/>
      <c r="C223" s="273"/>
    </row>
    <row r="224" spans="2:3" ht="15.5" hidden="1">
      <c r="B224" s="255"/>
      <c r="C224" s="273"/>
    </row>
    <row r="225" spans="2:3" ht="15.5" hidden="1">
      <c r="B225" s="255"/>
      <c r="C225" s="273"/>
    </row>
    <row r="226" spans="2:3" ht="15.5" hidden="1">
      <c r="B226" s="255"/>
      <c r="C226" s="273"/>
    </row>
    <row r="227" spans="2:3" ht="15.5" hidden="1">
      <c r="B227" s="255"/>
      <c r="C227" s="273"/>
    </row>
    <row r="228" spans="2:3" ht="15.5" hidden="1">
      <c r="B228" s="255"/>
      <c r="C228" s="273"/>
    </row>
    <row r="229" spans="2:3" ht="15.5" hidden="1">
      <c r="B229" s="255"/>
      <c r="C229" s="273"/>
    </row>
    <row r="230" spans="2:3" ht="15.5" hidden="1">
      <c r="B230" s="255"/>
      <c r="C230" s="273"/>
    </row>
    <row r="231" spans="2:3" ht="15.5" hidden="1">
      <c r="B231" s="255"/>
      <c r="C231" s="273"/>
    </row>
    <row r="232" spans="2:3" ht="15.5" hidden="1">
      <c r="B232" s="255"/>
      <c r="C232" s="273"/>
    </row>
    <row r="233" spans="2:3" ht="15.5" hidden="1">
      <c r="B233" s="255"/>
      <c r="C233" s="273"/>
    </row>
    <row r="234" spans="2:3" ht="15.5" hidden="1">
      <c r="B234" s="255"/>
      <c r="C234" s="273"/>
    </row>
    <row r="235" spans="2:3" ht="15.5" hidden="1">
      <c r="B235" s="255"/>
      <c r="C235" s="273"/>
    </row>
    <row r="236" spans="2:3" ht="15.5" hidden="1">
      <c r="B236" s="255"/>
      <c r="C236" s="273"/>
    </row>
    <row r="237" spans="2:3" ht="15.5" hidden="1">
      <c r="B237" s="255"/>
      <c r="C237" s="273"/>
    </row>
    <row r="238" spans="2:3" ht="15.5" hidden="1">
      <c r="B238" s="255"/>
      <c r="C238" s="273"/>
    </row>
    <row r="239" spans="2:3" ht="15.5" hidden="1">
      <c r="B239" s="255"/>
      <c r="C239" s="273"/>
    </row>
    <row r="240" spans="2:3" ht="15.5" hidden="1">
      <c r="B240" s="255"/>
      <c r="C240" s="273"/>
    </row>
    <row r="241" spans="2:3" ht="15.5" hidden="1">
      <c r="B241" s="255"/>
      <c r="C241" s="273"/>
    </row>
    <row r="242" spans="2:3" ht="15.5" hidden="1">
      <c r="B242" s="255"/>
      <c r="C242" s="273"/>
    </row>
    <row r="243" spans="2:3" ht="15.5" hidden="1">
      <c r="B243" s="255"/>
      <c r="C243" s="273"/>
    </row>
    <row r="244" spans="2:3" ht="15.5" hidden="1">
      <c r="B244" s="255"/>
      <c r="C244" s="273"/>
    </row>
    <row r="245" spans="2:3" ht="15.5" hidden="1">
      <c r="B245" s="255"/>
      <c r="C245" s="273"/>
    </row>
    <row r="246" spans="2:3" ht="15.5" hidden="1">
      <c r="B246" s="255"/>
      <c r="C246" s="273"/>
    </row>
    <row r="247" spans="2:3" ht="15.5" hidden="1">
      <c r="B247" s="255"/>
      <c r="C247" s="273"/>
    </row>
    <row r="248" spans="2:3" ht="15.5" hidden="1">
      <c r="B248" s="255"/>
      <c r="C248" s="273"/>
    </row>
    <row r="249" spans="2:3" ht="15.5" hidden="1">
      <c r="B249" s="255"/>
      <c r="C249" s="273"/>
    </row>
    <row r="250" spans="2:3" ht="15.5" hidden="1">
      <c r="B250" s="255"/>
      <c r="C250" s="273"/>
    </row>
    <row r="251" spans="2:3" ht="15.5" hidden="1">
      <c r="B251" s="255"/>
      <c r="C251" s="273"/>
    </row>
    <row r="252" spans="2:3" ht="15.5" hidden="1">
      <c r="B252" s="255"/>
      <c r="C252" s="273"/>
    </row>
    <row r="253" spans="2:3" ht="15.5" hidden="1">
      <c r="B253" s="255"/>
      <c r="C253" s="273"/>
    </row>
    <row r="254" spans="2:3" ht="15.5" hidden="1">
      <c r="B254" s="255"/>
      <c r="C254" s="273"/>
    </row>
    <row r="255" spans="2:3" ht="15.5" hidden="1">
      <c r="B255" s="277"/>
      <c r="C255" s="278"/>
    </row>
    <row r="256" spans="2:3" ht="15.5" hidden="1">
      <c r="B256" s="277"/>
      <c r="C256" s="278"/>
    </row>
    <row r="257" spans="1:3" ht="15" hidden="1" customHeight="1">
      <c r="A257" s="279"/>
      <c r="B257" s="280"/>
      <c r="C257" s="200"/>
    </row>
    <row r="258" spans="1:3" ht="20.25" hidden="1" customHeight="1">
      <c r="B258" s="281"/>
      <c r="C258" s="282"/>
    </row>
    <row r="259" spans="1:3" ht="15" hidden="1" customHeight="1">
      <c r="B259" s="280"/>
      <c r="C259" s="200"/>
    </row>
    <row r="260" spans="1:3" ht="15" hidden="1" customHeight="1">
      <c r="B260" s="280"/>
      <c r="C260" s="200"/>
    </row>
    <row r="261" spans="1:3" ht="12.75" hidden="1" customHeight="1">
      <c r="B261" s="280"/>
      <c r="C261" s="200"/>
    </row>
    <row r="262" spans="1:3" ht="12.75" hidden="1" customHeight="1">
      <c r="B262" s="280"/>
      <c r="C262" s="200"/>
    </row>
    <row r="263" spans="1:3" ht="12.75" hidden="1" customHeight="1">
      <c r="B263" s="280"/>
      <c r="C263" s="200"/>
    </row>
    <row r="264" spans="1:3" ht="12.75" hidden="1" customHeight="1">
      <c r="B264" s="283"/>
      <c r="C264" s="199"/>
    </row>
    <row r="265" spans="1:3" ht="12.75" hidden="1" customHeight="1">
      <c r="B265" s="283"/>
      <c r="C265" s="199"/>
    </row>
    <row r="266" spans="1:3" ht="12.75" hidden="1" customHeight="1">
      <c r="B266" s="283"/>
      <c r="C266" s="199"/>
    </row>
    <row r="267" spans="1:3" ht="12.75" hidden="1" customHeight="1">
      <c r="B267" s="280"/>
      <c r="C267" s="200"/>
    </row>
    <row r="268" spans="1:3" ht="12.75" hidden="1" customHeight="1">
      <c r="B268" s="280"/>
      <c r="C268" s="200"/>
    </row>
    <row r="269" spans="1:3" ht="12.75" hidden="1" customHeight="1">
      <c r="B269" s="280"/>
      <c r="C269" s="200"/>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sheetData>
  <pageMargins left="0.78740157480314965" right="0.78740157480314965" top="0.98425196850393704" bottom="0.98425196850393704" header="0" footer="0"/>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5:X68"/>
  <sheetViews>
    <sheetView showGridLines="0" zoomScaleNormal="100" workbookViewId="0"/>
  </sheetViews>
  <sheetFormatPr baseColWidth="10" defaultColWidth="11.453125" defaultRowHeight="14.5"/>
  <cols>
    <col min="1" max="1" width="2.81640625" style="284" customWidth="1"/>
    <col min="2" max="2" width="28" style="284" bestFit="1" customWidth="1"/>
    <col min="3" max="3" width="3.54296875" style="284" customWidth="1"/>
    <col min="4" max="4" width="18.54296875" style="285" customWidth="1"/>
    <col min="5" max="5" width="3.54296875" style="284" customWidth="1"/>
    <col min="6" max="6" width="18.54296875" style="284" customWidth="1"/>
    <col min="7" max="7" width="3.54296875" style="284" customWidth="1"/>
    <col min="8" max="8" width="18.54296875" style="284" customWidth="1"/>
    <col min="9" max="9" width="3.54296875" style="284" customWidth="1"/>
    <col min="10" max="10" width="18.54296875" style="284" customWidth="1"/>
    <col min="11" max="11" width="3.81640625" style="284" customWidth="1"/>
    <col min="12" max="12" width="18.54296875" style="284" customWidth="1"/>
    <col min="13" max="13" width="3.81640625" style="284" customWidth="1"/>
    <col min="14" max="14" width="18.54296875" style="284" customWidth="1"/>
    <col min="15" max="15" width="3.81640625" style="284" customWidth="1"/>
    <col min="16" max="16" width="18.54296875" style="284" customWidth="1"/>
    <col min="17" max="17" width="3.81640625" style="284" customWidth="1"/>
    <col min="18" max="18" width="18.54296875" style="284" customWidth="1"/>
    <col min="19" max="19" width="3.81640625" style="284" customWidth="1"/>
    <col min="20" max="20" width="18.54296875" style="284" customWidth="1"/>
    <col min="21" max="21" width="3.81640625" style="284" customWidth="1"/>
    <col min="22" max="22" width="30.81640625" style="284" customWidth="1"/>
    <col min="23" max="23" width="3.81640625" style="284" customWidth="1"/>
    <col min="24" max="24" width="20.54296875" style="284" bestFit="1" customWidth="1"/>
    <col min="25" max="16384" width="11.453125" style="284"/>
  </cols>
  <sheetData>
    <row r="5" spans="2:24" ht="15" thickBot="1"/>
    <row r="6" spans="2:24" ht="79.25" customHeight="1" thickBot="1">
      <c r="B6" s="286"/>
      <c r="C6" s="286"/>
      <c r="D6" s="287" t="s">
        <v>263</v>
      </c>
      <c r="E6" s="176"/>
      <c r="F6" s="287" t="s">
        <v>150</v>
      </c>
      <c r="G6" s="176"/>
      <c r="H6" s="287" t="s">
        <v>152</v>
      </c>
      <c r="I6" s="176"/>
      <c r="J6" s="287" t="s">
        <v>151</v>
      </c>
      <c r="K6" s="246"/>
      <c r="L6" s="287" t="s">
        <v>380</v>
      </c>
      <c r="M6" s="246"/>
      <c r="N6" s="287" t="s">
        <v>153</v>
      </c>
      <c r="O6" s="246"/>
      <c r="P6" s="287" t="s">
        <v>154</v>
      </c>
      <c r="Q6" s="246"/>
      <c r="R6" s="287" t="s">
        <v>168</v>
      </c>
      <c r="S6" s="246"/>
      <c r="T6" s="287" t="s">
        <v>37</v>
      </c>
      <c r="U6" s="246"/>
      <c r="V6" s="287" t="s">
        <v>264</v>
      </c>
      <c r="W6" s="246"/>
      <c r="X6" s="287" t="s">
        <v>157</v>
      </c>
    </row>
    <row r="7" spans="2:24" ht="15.5">
      <c r="B7" s="286"/>
      <c r="C7" s="286"/>
      <c r="D7" s="288"/>
      <c r="E7" s="194"/>
      <c r="F7" s="288"/>
      <c r="G7" s="194"/>
      <c r="H7" s="288"/>
      <c r="I7" s="194"/>
      <c r="J7" s="288"/>
      <c r="K7" s="246"/>
      <c r="L7" s="288"/>
      <c r="M7" s="246"/>
      <c r="N7" s="288"/>
      <c r="O7" s="246"/>
      <c r="P7" s="288"/>
      <c r="Q7" s="246"/>
      <c r="R7" s="288"/>
      <c r="S7" s="246"/>
      <c r="T7" s="288"/>
      <c r="U7" s="246"/>
      <c r="V7" s="288"/>
      <c r="W7" s="246"/>
      <c r="X7" s="288"/>
    </row>
    <row r="8" spans="2:24">
      <c r="B8" s="289" t="s">
        <v>59</v>
      </c>
      <c r="C8" s="289"/>
      <c r="D8" s="290">
        <v>8664</v>
      </c>
      <c r="E8" s="290"/>
      <c r="F8" s="290"/>
      <c r="G8" s="290"/>
      <c r="H8" s="290"/>
      <c r="I8" s="290"/>
      <c r="J8" s="290"/>
      <c r="K8" s="290"/>
      <c r="L8" s="290"/>
      <c r="M8" s="290"/>
      <c r="N8" s="290"/>
      <c r="O8" s="290"/>
      <c r="P8" s="290">
        <v>8664</v>
      </c>
      <c r="Q8" s="290"/>
      <c r="R8" s="290">
        <v>1704</v>
      </c>
      <c r="S8" s="290"/>
      <c r="T8" s="290">
        <v>756</v>
      </c>
      <c r="U8" s="290"/>
      <c r="V8" s="290">
        <v>11124</v>
      </c>
      <c r="W8" s="290"/>
      <c r="X8" s="290">
        <v>11124</v>
      </c>
    </row>
    <row r="9" spans="2:24">
      <c r="B9" s="289" t="s">
        <v>335</v>
      </c>
      <c r="C9" s="289"/>
      <c r="D9" s="290">
        <v>4069</v>
      </c>
      <c r="E9" s="290"/>
      <c r="F9" s="290"/>
      <c r="G9" s="290"/>
      <c r="H9" s="290"/>
      <c r="I9" s="290"/>
      <c r="J9" s="290">
        <v>229</v>
      </c>
      <c r="K9" s="290"/>
      <c r="L9" s="290">
        <v>14</v>
      </c>
      <c r="M9" s="290"/>
      <c r="N9" s="290"/>
      <c r="O9" s="290"/>
      <c r="P9" s="290">
        <v>4298</v>
      </c>
      <c r="Q9" s="290"/>
      <c r="R9" s="290"/>
      <c r="S9" s="290"/>
      <c r="T9" s="290">
        <v>12</v>
      </c>
      <c r="U9" s="290"/>
      <c r="V9" s="290">
        <v>4081</v>
      </c>
      <c r="W9" s="290"/>
      <c r="X9" s="290">
        <v>4310</v>
      </c>
    </row>
    <row r="10" spans="2:24">
      <c r="B10" s="291" t="s">
        <v>336</v>
      </c>
      <c r="C10" s="291"/>
      <c r="D10" s="292">
        <v>924</v>
      </c>
      <c r="E10" s="292"/>
      <c r="F10" s="292"/>
      <c r="G10" s="292"/>
      <c r="H10" s="292"/>
      <c r="I10" s="292"/>
      <c r="J10" s="292"/>
      <c r="K10" s="292"/>
      <c r="L10" s="292"/>
      <c r="M10" s="292"/>
      <c r="N10" s="459"/>
      <c r="O10" s="292"/>
      <c r="P10" s="292">
        <v>924</v>
      </c>
      <c r="Q10" s="292"/>
      <c r="R10" s="292"/>
      <c r="S10" s="292"/>
      <c r="T10" s="292"/>
      <c r="U10" s="292"/>
      <c r="V10" s="292">
        <v>924</v>
      </c>
      <c r="W10" s="292"/>
      <c r="X10" s="292">
        <v>924</v>
      </c>
    </row>
    <row r="11" spans="2:24">
      <c r="B11" s="291" t="s">
        <v>337</v>
      </c>
      <c r="C11" s="291"/>
      <c r="D11" s="292">
        <v>8</v>
      </c>
      <c r="E11" s="292"/>
      <c r="F11" s="292"/>
      <c r="G11" s="292"/>
      <c r="H11" s="292"/>
      <c r="I11" s="292"/>
      <c r="J11" s="292">
        <v>52</v>
      </c>
      <c r="K11" s="292"/>
      <c r="L11" s="292">
        <v>4</v>
      </c>
      <c r="M11" s="292"/>
      <c r="N11" s="459">
        <v>2028</v>
      </c>
      <c r="O11" s="292"/>
      <c r="P11" s="292">
        <v>60</v>
      </c>
      <c r="Q11" s="292"/>
      <c r="R11" s="292"/>
      <c r="S11" s="292"/>
      <c r="T11" s="292"/>
      <c r="U11" s="292"/>
      <c r="V11" s="292">
        <v>8</v>
      </c>
      <c r="W11" s="292"/>
      <c r="X11" s="292">
        <v>60</v>
      </c>
    </row>
    <row r="12" spans="2:24">
      <c r="B12" s="291" t="s">
        <v>338</v>
      </c>
      <c r="C12" s="291"/>
      <c r="D12" s="292">
        <v>3134</v>
      </c>
      <c r="E12" s="292"/>
      <c r="F12" s="292"/>
      <c r="G12" s="292"/>
      <c r="H12" s="292"/>
      <c r="I12" s="292"/>
      <c r="J12" s="292"/>
      <c r="K12" s="292"/>
      <c r="L12" s="292"/>
      <c r="M12" s="292"/>
      <c r="N12" s="459">
        <v>2021</v>
      </c>
      <c r="O12" s="292"/>
      <c r="P12" s="292">
        <v>3134</v>
      </c>
      <c r="Q12" s="292"/>
      <c r="R12" s="292"/>
      <c r="S12" s="292"/>
      <c r="T12" s="292"/>
      <c r="U12" s="292"/>
      <c r="V12" s="292">
        <v>3134</v>
      </c>
      <c r="W12" s="292"/>
      <c r="X12" s="292">
        <v>3134</v>
      </c>
    </row>
    <row r="13" spans="2:24">
      <c r="B13" s="291" t="s">
        <v>339</v>
      </c>
      <c r="C13" s="291"/>
      <c r="D13" s="292">
        <v>3</v>
      </c>
      <c r="E13" s="292"/>
      <c r="F13" s="292"/>
      <c r="G13" s="292"/>
      <c r="H13" s="292"/>
      <c r="I13" s="292"/>
      <c r="J13" s="292">
        <v>177</v>
      </c>
      <c r="K13" s="292"/>
      <c r="L13" s="292">
        <v>10</v>
      </c>
      <c r="M13" s="292"/>
      <c r="N13" s="459">
        <v>2028</v>
      </c>
      <c r="O13" s="292"/>
      <c r="P13" s="292">
        <v>180</v>
      </c>
      <c r="Q13" s="292"/>
      <c r="R13" s="292"/>
      <c r="S13" s="292"/>
      <c r="T13" s="292"/>
      <c r="U13" s="292"/>
      <c r="V13" s="292">
        <v>3</v>
      </c>
      <c r="W13" s="292"/>
      <c r="X13" s="292">
        <v>180</v>
      </c>
    </row>
    <row r="14" spans="2:24">
      <c r="B14" s="289" t="s">
        <v>340</v>
      </c>
      <c r="C14" s="289"/>
      <c r="D14" s="290" t="s">
        <v>375</v>
      </c>
      <c r="E14" s="290"/>
      <c r="F14" s="290">
        <v>6000</v>
      </c>
      <c r="G14" s="290"/>
      <c r="H14" s="290">
        <v>2300</v>
      </c>
      <c r="I14" s="290"/>
      <c r="J14" s="290">
        <v>600</v>
      </c>
      <c r="K14" s="290"/>
      <c r="L14" s="290">
        <v>469.47282859601955</v>
      </c>
      <c r="M14" s="290"/>
      <c r="N14" s="460"/>
      <c r="O14" s="290"/>
      <c r="P14" s="290">
        <v>14596</v>
      </c>
      <c r="Q14" s="290"/>
      <c r="R14" s="290"/>
      <c r="S14" s="290"/>
      <c r="T14" s="290">
        <v>630</v>
      </c>
      <c r="U14" s="290"/>
      <c r="V14" s="290">
        <v>8626</v>
      </c>
      <c r="W14" s="290"/>
      <c r="X14" s="290">
        <v>15226</v>
      </c>
    </row>
    <row r="15" spans="2:24">
      <c r="B15" s="291" t="s">
        <v>341</v>
      </c>
      <c r="C15" s="291"/>
      <c r="D15" s="292">
        <v>611</v>
      </c>
      <c r="E15" s="292"/>
      <c r="F15" s="292"/>
      <c r="G15" s="292"/>
      <c r="H15" s="292"/>
      <c r="I15" s="292"/>
      <c r="J15" s="292"/>
      <c r="K15" s="292"/>
      <c r="L15" s="292"/>
      <c r="M15" s="292"/>
      <c r="N15" s="459"/>
      <c r="O15" s="292"/>
      <c r="P15" s="292">
        <v>611</v>
      </c>
      <c r="Q15" s="292"/>
      <c r="R15" s="292"/>
      <c r="S15" s="292"/>
      <c r="T15" s="292"/>
      <c r="U15" s="292"/>
      <c r="V15" s="292">
        <v>611</v>
      </c>
      <c r="W15" s="292"/>
      <c r="X15" s="292">
        <v>611</v>
      </c>
    </row>
    <row r="16" spans="2:24">
      <c r="B16" s="291" t="s">
        <v>342</v>
      </c>
      <c r="C16" s="291"/>
      <c r="D16" s="292">
        <v>7385</v>
      </c>
      <c r="E16" s="292"/>
      <c r="F16" s="292"/>
      <c r="G16" s="292"/>
      <c r="H16" s="292"/>
      <c r="I16" s="292"/>
      <c r="J16" s="292"/>
      <c r="K16" s="292"/>
      <c r="L16" s="292">
        <v>132.47282859601958</v>
      </c>
      <c r="M16" s="292"/>
      <c r="N16" s="459">
        <v>2024</v>
      </c>
      <c r="O16" s="292"/>
      <c r="P16" s="292">
        <v>7385</v>
      </c>
      <c r="Q16" s="292"/>
      <c r="R16" s="292"/>
      <c r="S16" s="292"/>
      <c r="T16" s="292"/>
      <c r="U16" s="292"/>
      <c r="V16" s="292">
        <v>7385</v>
      </c>
      <c r="W16" s="292"/>
      <c r="X16" s="292">
        <v>7385</v>
      </c>
    </row>
    <row r="17" spans="2:24">
      <c r="B17" s="291" t="s">
        <v>343</v>
      </c>
      <c r="C17" s="291"/>
      <c r="D17" s="292"/>
      <c r="E17" s="292"/>
      <c r="F17" s="292">
        <v>6000</v>
      </c>
      <c r="G17" s="292"/>
      <c r="H17" s="292">
        <v>2300</v>
      </c>
      <c r="I17" s="292"/>
      <c r="J17" s="292"/>
      <c r="K17" s="292"/>
      <c r="L17" s="292"/>
      <c r="M17" s="292"/>
      <c r="N17" s="459">
        <v>2022</v>
      </c>
      <c r="O17" s="292"/>
      <c r="P17" s="292">
        <v>6000</v>
      </c>
      <c r="Q17" s="292"/>
      <c r="R17" s="292"/>
      <c r="S17" s="292"/>
      <c r="T17" s="292"/>
      <c r="U17" s="292"/>
      <c r="V17" s="292"/>
      <c r="W17" s="292"/>
      <c r="X17" s="292">
        <v>6000</v>
      </c>
    </row>
    <row r="18" spans="2:24">
      <c r="B18" s="291" t="s">
        <v>344</v>
      </c>
      <c r="C18" s="291"/>
      <c r="D18" s="292"/>
      <c r="E18" s="292"/>
      <c r="F18" s="292"/>
      <c r="G18" s="292"/>
      <c r="H18" s="292"/>
      <c r="I18" s="292"/>
      <c r="J18" s="292">
        <v>600</v>
      </c>
      <c r="K18" s="292"/>
      <c r="L18" s="292">
        <v>337</v>
      </c>
      <c r="M18" s="292"/>
      <c r="N18" s="459">
        <v>2030</v>
      </c>
      <c r="O18" s="292"/>
      <c r="P18" s="292">
        <v>600</v>
      </c>
      <c r="Q18" s="292"/>
      <c r="R18" s="292"/>
      <c r="S18" s="292"/>
      <c r="T18" s="292"/>
      <c r="U18" s="292"/>
      <c r="V18" s="292"/>
      <c r="W18" s="292"/>
      <c r="X18" s="292">
        <v>600</v>
      </c>
    </row>
    <row r="19" spans="2:24">
      <c r="B19" s="289" t="s">
        <v>135</v>
      </c>
      <c r="C19" s="289"/>
      <c r="D19" s="290" t="s">
        <v>374</v>
      </c>
      <c r="E19" s="290"/>
      <c r="F19" s="290"/>
      <c r="G19" s="290"/>
      <c r="H19" s="290"/>
      <c r="I19" s="290"/>
      <c r="J19" s="290">
        <v>8878</v>
      </c>
      <c r="K19" s="290"/>
      <c r="L19" s="290">
        <v>3903.0025218188321</v>
      </c>
      <c r="M19" s="290"/>
      <c r="N19" s="460"/>
      <c r="O19" s="290"/>
      <c r="P19" s="290">
        <v>31675</v>
      </c>
      <c r="Q19" s="290"/>
      <c r="R19" s="290"/>
      <c r="S19" s="290"/>
      <c r="T19" s="290">
        <v>290</v>
      </c>
      <c r="U19" s="290"/>
      <c r="V19" s="290">
        <v>23087</v>
      </c>
      <c r="W19" s="290"/>
      <c r="X19" s="290">
        <v>31965</v>
      </c>
    </row>
    <row r="20" spans="2:24">
      <c r="B20" s="291" t="s">
        <v>381</v>
      </c>
      <c r="C20" s="291"/>
      <c r="D20" s="292">
        <v>3162</v>
      </c>
      <c r="E20" s="292"/>
      <c r="F20" s="292"/>
      <c r="G20" s="292"/>
      <c r="H20" s="292"/>
      <c r="I20" s="292"/>
      <c r="J20" s="292"/>
      <c r="K20" s="292"/>
      <c r="L20" s="292"/>
      <c r="M20" s="292"/>
      <c r="N20" s="459">
        <v>2022</v>
      </c>
      <c r="O20" s="292"/>
      <c r="P20" s="292">
        <v>3162</v>
      </c>
      <c r="Q20" s="292"/>
      <c r="R20" s="292"/>
      <c r="S20" s="292"/>
      <c r="T20" s="292"/>
      <c r="U20" s="292"/>
      <c r="V20" s="292">
        <v>3162</v>
      </c>
      <c r="W20" s="292"/>
      <c r="X20" s="292">
        <v>3162</v>
      </c>
    </row>
    <row r="21" spans="2:24">
      <c r="B21" s="291" t="s">
        <v>376</v>
      </c>
      <c r="C21" s="291"/>
      <c r="D21" s="292">
        <v>1408</v>
      </c>
      <c r="E21" s="292"/>
      <c r="F21" s="292"/>
      <c r="G21" s="292"/>
      <c r="H21" s="292"/>
      <c r="I21" s="292"/>
      <c r="J21" s="292">
        <v>3884</v>
      </c>
      <c r="K21" s="292"/>
      <c r="L21" s="292">
        <v>1166.4273223016519</v>
      </c>
      <c r="M21" s="292"/>
      <c r="N21" s="459">
        <v>2030</v>
      </c>
      <c r="O21" s="292"/>
      <c r="P21" s="292">
        <v>5292</v>
      </c>
      <c r="Q21" s="292"/>
      <c r="R21" s="292"/>
      <c r="S21" s="292"/>
      <c r="T21" s="292"/>
      <c r="U21" s="292"/>
      <c r="V21" s="292">
        <v>1408</v>
      </c>
      <c r="W21" s="292"/>
      <c r="X21" s="292">
        <v>5292</v>
      </c>
    </row>
    <row r="22" spans="2:24">
      <c r="B22" s="291" t="s">
        <v>382</v>
      </c>
      <c r="C22" s="291"/>
      <c r="D22" s="292"/>
      <c r="E22" s="292"/>
      <c r="F22" s="292"/>
      <c r="G22" s="292"/>
      <c r="H22" s="292"/>
      <c r="I22" s="292"/>
      <c r="J22" s="292"/>
      <c r="K22" s="292"/>
      <c r="L22" s="292">
        <v>741.34237365575996</v>
      </c>
      <c r="M22" s="292"/>
      <c r="N22" s="459">
        <v>2027</v>
      </c>
      <c r="O22" s="292"/>
      <c r="P22" s="292"/>
      <c r="Q22" s="292"/>
      <c r="R22" s="292"/>
      <c r="S22" s="292"/>
      <c r="T22" s="292"/>
      <c r="U22" s="292"/>
      <c r="V22" s="292"/>
      <c r="W22" s="292"/>
      <c r="X22" s="292"/>
    </row>
    <row r="23" spans="2:24">
      <c r="B23" s="291" t="s">
        <v>345</v>
      </c>
      <c r="C23" s="291"/>
      <c r="D23" s="292">
        <v>5686</v>
      </c>
      <c r="E23" s="292"/>
      <c r="F23" s="292"/>
      <c r="G23" s="292"/>
      <c r="H23" s="292"/>
      <c r="I23" s="292"/>
      <c r="J23" s="292"/>
      <c r="K23" s="292"/>
      <c r="L23" s="292"/>
      <c r="M23" s="292"/>
      <c r="N23" s="459"/>
      <c r="O23" s="292"/>
      <c r="P23" s="292">
        <v>5686</v>
      </c>
      <c r="Q23" s="292"/>
      <c r="R23" s="292"/>
      <c r="S23" s="292"/>
      <c r="T23" s="292"/>
      <c r="U23" s="292"/>
      <c r="V23" s="292">
        <v>5686</v>
      </c>
      <c r="W23" s="292"/>
      <c r="X23" s="292">
        <v>5686</v>
      </c>
    </row>
    <row r="24" spans="2:24">
      <c r="B24" s="291" t="s">
        <v>346</v>
      </c>
      <c r="C24" s="291"/>
      <c r="D24" s="292">
        <v>1851</v>
      </c>
      <c r="E24" s="292"/>
      <c r="F24" s="292"/>
      <c r="G24" s="292"/>
      <c r="H24" s="292"/>
      <c r="I24" s="292"/>
      <c r="J24" s="292">
        <v>2649</v>
      </c>
      <c r="K24" s="292"/>
      <c r="L24" s="292">
        <v>1130.8700068814203</v>
      </c>
      <c r="M24" s="292"/>
      <c r="N24" s="459">
        <v>2028</v>
      </c>
      <c r="O24" s="292"/>
      <c r="P24" s="292">
        <v>4500</v>
      </c>
      <c r="Q24" s="292"/>
      <c r="R24" s="292"/>
      <c r="S24" s="292"/>
      <c r="T24" s="292"/>
      <c r="U24" s="292"/>
      <c r="V24" s="292">
        <v>1851</v>
      </c>
      <c r="W24" s="292"/>
      <c r="X24" s="292">
        <v>4500</v>
      </c>
    </row>
    <row r="25" spans="2:24">
      <c r="B25" s="291" t="s">
        <v>347</v>
      </c>
      <c r="C25" s="291"/>
      <c r="D25" s="292">
        <v>10535</v>
      </c>
      <c r="E25" s="292"/>
      <c r="F25" s="292"/>
      <c r="G25" s="292"/>
      <c r="H25" s="292"/>
      <c r="I25" s="292"/>
      <c r="J25" s="292"/>
      <c r="K25" s="292"/>
      <c r="L25" s="292"/>
      <c r="M25" s="292"/>
      <c r="N25" s="459">
        <v>2021</v>
      </c>
      <c r="O25" s="292"/>
      <c r="P25" s="292">
        <v>10535</v>
      </c>
      <c r="Q25" s="292"/>
      <c r="R25" s="292"/>
      <c r="S25" s="292"/>
      <c r="T25" s="292"/>
      <c r="U25" s="292"/>
      <c r="V25" s="292">
        <v>10535</v>
      </c>
      <c r="W25" s="292"/>
      <c r="X25" s="292">
        <v>10535</v>
      </c>
    </row>
    <row r="26" spans="2:24">
      <c r="B26" s="291" t="s">
        <v>348</v>
      </c>
      <c r="C26" s="291"/>
      <c r="D26" s="292">
        <v>155</v>
      </c>
      <c r="E26" s="292"/>
      <c r="F26" s="292"/>
      <c r="G26" s="292"/>
      <c r="H26" s="292"/>
      <c r="I26" s="292"/>
      <c r="J26" s="292">
        <v>2345</v>
      </c>
      <c r="K26" s="292"/>
      <c r="L26" s="292">
        <v>864.36281898000004</v>
      </c>
      <c r="M26" s="292"/>
      <c r="N26" s="459">
        <v>2030</v>
      </c>
      <c r="O26" s="292"/>
      <c r="P26" s="292">
        <v>2500</v>
      </c>
      <c r="Q26" s="292"/>
      <c r="R26" s="292"/>
      <c r="S26" s="292"/>
      <c r="T26" s="292"/>
      <c r="U26" s="292"/>
      <c r="V26" s="292">
        <v>155</v>
      </c>
      <c r="W26" s="292"/>
      <c r="X26" s="292">
        <v>2500</v>
      </c>
    </row>
    <row r="27" spans="2:24">
      <c r="B27" s="289" t="s">
        <v>349</v>
      </c>
      <c r="C27" s="289"/>
      <c r="D27" s="290">
        <v>5367</v>
      </c>
      <c r="E27" s="290"/>
      <c r="F27" s="290"/>
      <c r="G27" s="290"/>
      <c r="H27" s="290"/>
      <c r="I27" s="290"/>
      <c r="J27" s="290">
        <v>751</v>
      </c>
      <c r="K27" s="290"/>
      <c r="L27" s="290">
        <v>182.79572947920423</v>
      </c>
      <c r="M27" s="290"/>
      <c r="N27" s="460"/>
      <c r="O27" s="290"/>
      <c r="P27" s="290">
        <v>6118</v>
      </c>
      <c r="Q27" s="290"/>
      <c r="R27" s="290"/>
      <c r="S27" s="290"/>
      <c r="T27" s="290">
        <v>31</v>
      </c>
      <c r="U27" s="290"/>
      <c r="V27" s="290">
        <v>5398</v>
      </c>
      <c r="W27" s="290"/>
      <c r="X27" s="290">
        <v>6149</v>
      </c>
    </row>
    <row r="28" spans="2:24">
      <c r="B28" s="291" t="s">
        <v>350</v>
      </c>
      <c r="C28" s="291"/>
      <c r="D28" s="292">
        <v>2372</v>
      </c>
      <c r="E28" s="292"/>
      <c r="F28" s="292"/>
      <c r="G28" s="292"/>
      <c r="H28" s="292"/>
      <c r="I28" s="292"/>
      <c r="J28" s="292"/>
      <c r="K28" s="292"/>
      <c r="L28" s="292"/>
      <c r="M28" s="292"/>
      <c r="N28" s="459"/>
      <c r="O28" s="292"/>
      <c r="P28" s="292">
        <v>2372</v>
      </c>
      <c r="Q28" s="292"/>
      <c r="R28" s="292"/>
      <c r="S28" s="292"/>
      <c r="T28" s="292"/>
      <c r="U28" s="292"/>
      <c r="V28" s="292">
        <v>2372</v>
      </c>
      <c r="W28" s="292"/>
      <c r="X28" s="292">
        <v>2372</v>
      </c>
    </row>
    <row r="29" spans="2:24">
      <c r="B29" s="291" t="s">
        <v>351</v>
      </c>
      <c r="C29" s="291"/>
      <c r="D29" s="292">
        <v>161</v>
      </c>
      <c r="E29" s="292"/>
      <c r="F29" s="292"/>
      <c r="G29" s="292"/>
      <c r="H29" s="292"/>
      <c r="I29" s="292"/>
      <c r="J29" s="292">
        <v>314</v>
      </c>
      <c r="K29" s="292"/>
      <c r="L29" s="292">
        <v>60.836038065269776</v>
      </c>
      <c r="M29" s="292"/>
      <c r="N29" s="459">
        <v>2025</v>
      </c>
      <c r="O29" s="292"/>
      <c r="P29" s="292">
        <v>475</v>
      </c>
      <c r="Q29" s="292"/>
      <c r="R29" s="292"/>
      <c r="S29" s="292"/>
      <c r="T29" s="292"/>
      <c r="U29" s="292"/>
      <c r="V29" s="292">
        <v>161</v>
      </c>
      <c r="W29" s="292"/>
      <c r="X29" s="292">
        <v>475</v>
      </c>
    </row>
    <row r="30" spans="2:24">
      <c r="B30" s="291" t="s">
        <v>352</v>
      </c>
      <c r="C30" s="291"/>
      <c r="D30" s="292">
        <v>2771</v>
      </c>
      <c r="E30" s="292"/>
      <c r="F30" s="292"/>
      <c r="G30" s="292"/>
      <c r="H30" s="292"/>
      <c r="I30" s="292"/>
      <c r="J30" s="292"/>
      <c r="K30" s="292"/>
      <c r="L30" s="292"/>
      <c r="M30" s="292"/>
      <c r="N30" s="459"/>
      <c r="O30" s="292"/>
      <c r="P30" s="292">
        <v>2771</v>
      </c>
      <c r="Q30" s="292"/>
      <c r="R30" s="292"/>
      <c r="S30" s="292"/>
      <c r="T30" s="292"/>
      <c r="U30" s="292"/>
      <c r="V30" s="292">
        <v>2771</v>
      </c>
      <c r="W30" s="292"/>
      <c r="X30" s="292">
        <v>2771</v>
      </c>
    </row>
    <row r="31" spans="2:24">
      <c r="B31" s="291" t="s">
        <v>353</v>
      </c>
      <c r="C31" s="291"/>
      <c r="D31" s="292">
        <v>63</v>
      </c>
      <c r="E31" s="292"/>
      <c r="F31" s="292"/>
      <c r="G31" s="292"/>
      <c r="H31" s="292"/>
      <c r="I31" s="292"/>
      <c r="J31" s="292">
        <v>437</v>
      </c>
      <c r="K31" s="292"/>
      <c r="L31" s="292">
        <v>121.95969141393445</v>
      </c>
      <c r="M31" s="292"/>
      <c r="N31" s="459">
        <v>2027</v>
      </c>
      <c r="O31" s="292"/>
      <c r="P31" s="292">
        <v>500</v>
      </c>
      <c r="Q31" s="292"/>
      <c r="R31" s="292"/>
      <c r="S31" s="292"/>
      <c r="T31" s="292"/>
      <c r="U31" s="292"/>
      <c r="V31" s="292">
        <v>63</v>
      </c>
      <c r="W31" s="292"/>
      <c r="X31" s="292">
        <v>500</v>
      </c>
    </row>
    <row r="32" spans="2:24">
      <c r="B32" s="289" t="s">
        <v>60</v>
      </c>
      <c r="C32" s="289"/>
      <c r="D32" s="290">
        <v>20272</v>
      </c>
      <c r="E32" s="290"/>
      <c r="F32" s="290"/>
      <c r="G32" s="290"/>
      <c r="H32" s="290"/>
      <c r="I32" s="290"/>
      <c r="J32" s="290">
        <v>2447</v>
      </c>
      <c r="K32" s="290"/>
      <c r="L32" s="290">
        <v>520.15573381000002</v>
      </c>
      <c r="M32" s="290"/>
      <c r="N32" s="460"/>
      <c r="O32" s="290"/>
      <c r="P32" s="290">
        <v>22719</v>
      </c>
      <c r="Q32" s="290"/>
      <c r="R32" s="290"/>
      <c r="S32" s="290"/>
      <c r="T32" s="290">
        <v>3316</v>
      </c>
      <c r="U32" s="290"/>
      <c r="V32" s="290">
        <v>23588</v>
      </c>
      <c r="W32" s="290"/>
      <c r="X32" s="290">
        <v>26035</v>
      </c>
    </row>
    <row r="33" spans="2:24">
      <c r="B33" s="291" t="s">
        <v>354</v>
      </c>
      <c r="C33" s="291"/>
      <c r="D33" s="292">
        <v>8346</v>
      </c>
      <c r="E33" s="292"/>
      <c r="F33" s="292"/>
      <c r="G33" s="292"/>
      <c r="H33" s="292"/>
      <c r="I33" s="292"/>
      <c r="J33" s="292"/>
      <c r="K33" s="292"/>
      <c r="L33" s="292"/>
      <c r="M33" s="292"/>
      <c r="N33" s="459"/>
      <c r="O33" s="292"/>
      <c r="P33" s="292">
        <v>8346</v>
      </c>
      <c r="Q33" s="292"/>
      <c r="R33" s="292"/>
      <c r="S33" s="292"/>
      <c r="T33" s="292"/>
      <c r="U33" s="292"/>
      <c r="V33" s="292">
        <v>8346</v>
      </c>
      <c r="W33" s="292"/>
      <c r="X33" s="292">
        <v>8346</v>
      </c>
    </row>
    <row r="34" spans="2:24">
      <c r="B34" s="291" t="s">
        <v>355</v>
      </c>
      <c r="C34" s="291"/>
      <c r="D34" s="292">
        <v>200</v>
      </c>
      <c r="E34" s="292"/>
      <c r="F34" s="292"/>
      <c r="G34" s="292"/>
      <c r="H34" s="292"/>
      <c r="I34" s="292"/>
      <c r="J34" s="292">
        <v>1000</v>
      </c>
      <c r="K34" s="292"/>
      <c r="L34" s="292">
        <v>37.557809810000002</v>
      </c>
      <c r="M34" s="292"/>
      <c r="N34" s="459">
        <v>2025</v>
      </c>
      <c r="O34" s="292"/>
      <c r="P34" s="292">
        <v>1200</v>
      </c>
      <c r="Q34" s="292"/>
      <c r="R34" s="292"/>
      <c r="S34" s="292"/>
      <c r="T34" s="292"/>
      <c r="U34" s="292"/>
      <c r="V34" s="292">
        <v>200</v>
      </c>
      <c r="W34" s="292"/>
      <c r="X34" s="292">
        <v>1200</v>
      </c>
    </row>
    <row r="35" spans="2:24">
      <c r="B35" s="291" t="s">
        <v>345</v>
      </c>
      <c r="C35" s="291"/>
      <c r="D35" s="292">
        <v>2173</v>
      </c>
      <c r="E35" s="292"/>
      <c r="F35" s="292"/>
      <c r="G35" s="292"/>
      <c r="H35" s="292"/>
      <c r="I35" s="292"/>
      <c r="J35" s="292"/>
      <c r="K35" s="292"/>
      <c r="L35" s="292"/>
      <c r="M35" s="292"/>
      <c r="N35" s="459"/>
      <c r="O35" s="292"/>
      <c r="P35" s="292">
        <v>2173</v>
      </c>
      <c r="Q35" s="292"/>
      <c r="R35" s="292"/>
      <c r="S35" s="292"/>
      <c r="T35" s="292"/>
      <c r="U35" s="292"/>
      <c r="V35" s="292">
        <v>2173</v>
      </c>
      <c r="W35" s="292"/>
      <c r="X35" s="292">
        <v>2173</v>
      </c>
    </row>
    <row r="36" spans="2:24">
      <c r="B36" s="291" t="s">
        <v>346</v>
      </c>
      <c r="C36" s="291"/>
      <c r="D36" s="292">
        <v>413</v>
      </c>
      <c r="E36" s="292"/>
      <c r="F36" s="292"/>
      <c r="G36" s="292"/>
      <c r="H36" s="292"/>
      <c r="I36" s="292"/>
      <c r="J36" s="292">
        <v>587</v>
      </c>
      <c r="K36" s="292"/>
      <c r="L36" s="292">
        <v>181.59792400000003</v>
      </c>
      <c r="M36" s="292"/>
      <c r="N36" s="459">
        <v>2027</v>
      </c>
      <c r="O36" s="292"/>
      <c r="P36" s="292">
        <v>1000</v>
      </c>
      <c r="Q36" s="292"/>
      <c r="R36" s="292"/>
      <c r="S36" s="292"/>
      <c r="T36" s="292"/>
      <c r="U36" s="292"/>
      <c r="V36" s="292">
        <v>413</v>
      </c>
      <c r="W36" s="292"/>
      <c r="X36" s="292">
        <v>1000</v>
      </c>
    </row>
    <row r="37" spans="2:24">
      <c r="B37" s="291" t="s">
        <v>343</v>
      </c>
      <c r="C37" s="291"/>
      <c r="D37" s="292">
        <v>9140</v>
      </c>
      <c r="E37" s="292"/>
      <c r="F37" s="292"/>
      <c r="G37" s="292"/>
      <c r="H37" s="292"/>
      <c r="I37" s="292"/>
      <c r="J37" s="292"/>
      <c r="K37" s="292"/>
      <c r="L37" s="292"/>
      <c r="M37" s="292"/>
      <c r="N37" s="459">
        <v>2021</v>
      </c>
      <c r="O37" s="292"/>
      <c r="P37" s="292">
        <v>9140</v>
      </c>
      <c r="Q37" s="292"/>
      <c r="R37" s="292"/>
      <c r="S37" s="292"/>
      <c r="T37" s="292"/>
      <c r="U37" s="292"/>
      <c r="V37" s="292">
        <v>9140</v>
      </c>
      <c r="W37" s="292"/>
      <c r="X37" s="292">
        <v>9140</v>
      </c>
    </row>
    <row r="38" spans="2:24">
      <c r="B38" s="291" t="s">
        <v>344</v>
      </c>
      <c r="C38" s="291"/>
      <c r="D38" s="292"/>
      <c r="E38" s="292"/>
      <c r="F38" s="292"/>
      <c r="G38" s="292"/>
      <c r="H38" s="292"/>
      <c r="I38" s="292"/>
      <c r="J38" s="292">
        <v>860</v>
      </c>
      <c r="K38" s="292"/>
      <c r="L38" s="292">
        <v>301</v>
      </c>
      <c r="M38" s="292"/>
      <c r="N38" s="459">
        <v>2030</v>
      </c>
      <c r="O38" s="292"/>
      <c r="P38" s="292">
        <v>860</v>
      </c>
      <c r="Q38" s="292"/>
      <c r="R38" s="292"/>
      <c r="S38" s="292"/>
      <c r="T38" s="292"/>
      <c r="U38" s="292"/>
      <c r="V38" s="292"/>
      <c r="W38" s="292"/>
      <c r="X38" s="292">
        <v>860</v>
      </c>
    </row>
    <row r="39" spans="2:24">
      <c r="B39" s="289" t="s">
        <v>356</v>
      </c>
      <c r="C39" s="289"/>
      <c r="D39" s="290">
        <v>1834</v>
      </c>
      <c r="E39" s="290"/>
      <c r="F39" s="290"/>
      <c r="G39" s="290"/>
      <c r="H39" s="290"/>
      <c r="I39" s="290"/>
      <c r="J39" s="290">
        <v>575</v>
      </c>
      <c r="K39" s="290"/>
      <c r="L39" s="290">
        <v>57.086685052989999</v>
      </c>
      <c r="M39" s="290"/>
      <c r="N39" s="460"/>
      <c r="O39" s="290"/>
      <c r="P39" s="290">
        <v>2409</v>
      </c>
      <c r="Q39" s="290"/>
      <c r="R39" s="290"/>
      <c r="S39" s="290"/>
      <c r="T39" s="290">
        <v>58</v>
      </c>
      <c r="U39" s="290"/>
      <c r="V39" s="290">
        <v>1892</v>
      </c>
      <c r="W39" s="290"/>
      <c r="X39" s="290">
        <v>2467</v>
      </c>
    </row>
    <row r="40" spans="2:24">
      <c r="B40" s="291" t="s">
        <v>357</v>
      </c>
      <c r="C40" s="291"/>
      <c r="D40" s="292">
        <v>551</v>
      </c>
      <c r="E40" s="292"/>
      <c r="F40" s="292"/>
      <c r="G40" s="292"/>
      <c r="H40" s="292"/>
      <c r="I40" s="292"/>
      <c r="J40" s="292"/>
      <c r="K40" s="292"/>
      <c r="L40" s="292"/>
      <c r="M40" s="292"/>
      <c r="N40" s="459"/>
      <c r="O40" s="292"/>
      <c r="P40" s="292">
        <v>551</v>
      </c>
      <c r="Q40" s="292"/>
      <c r="R40" s="292"/>
      <c r="S40" s="292"/>
      <c r="T40" s="292"/>
      <c r="U40" s="292"/>
      <c r="V40" s="292">
        <v>551</v>
      </c>
      <c r="W40" s="292"/>
      <c r="X40" s="292">
        <v>551</v>
      </c>
    </row>
    <row r="41" spans="2:24">
      <c r="B41" s="291" t="s">
        <v>358</v>
      </c>
      <c r="C41" s="291"/>
      <c r="D41" s="292">
        <v>149</v>
      </c>
      <c r="E41" s="292"/>
      <c r="F41" s="292"/>
      <c r="G41" s="292"/>
      <c r="H41" s="292"/>
      <c r="I41" s="292"/>
      <c r="J41" s="292">
        <v>451</v>
      </c>
      <c r="K41" s="292"/>
      <c r="L41" s="292">
        <v>28.871952929999999</v>
      </c>
      <c r="M41" s="292"/>
      <c r="N41" s="459">
        <v>2026</v>
      </c>
      <c r="O41" s="292"/>
      <c r="P41" s="292">
        <v>600</v>
      </c>
      <c r="Q41" s="292"/>
      <c r="R41" s="292"/>
      <c r="S41" s="292"/>
      <c r="T41" s="292"/>
      <c r="U41" s="292"/>
      <c r="V41" s="292">
        <v>149</v>
      </c>
      <c r="W41" s="292"/>
      <c r="X41" s="292">
        <v>600</v>
      </c>
    </row>
    <row r="42" spans="2:24">
      <c r="B42" s="291" t="s">
        <v>359</v>
      </c>
      <c r="C42" s="291"/>
      <c r="D42" s="292">
        <v>1125</v>
      </c>
      <c r="E42" s="292"/>
      <c r="F42" s="292"/>
      <c r="G42" s="292"/>
      <c r="H42" s="292"/>
      <c r="I42" s="292"/>
      <c r="J42" s="292"/>
      <c r="K42" s="292"/>
      <c r="L42" s="292"/>
      <c r="M42" s="292"/>
      <c r="N42" s="459"/>
      <c r="O42" s="292"/>
      <c r="P42" s="292">
        <v>1125</v>
      </c>
      <c r="Q42" s="292"/>
      <c r="R42" s="292"/>
      <c r="S42" s="292"/>
      <c r="T42" s="292"/>
      <c r="U42" s="292"/>
      <c r="V42" s="292">
        <v>1125</v>
      </c>
      <c r="W42" s="292"/>
      <c r="X42" s="292">
        <v>1125</v>
      </c>
    </row>
    <row r="43" spans="2:24">
      <c r="B43" s="291" t="s">
        <v>360</v>
      </c>
      <c r="C43" s="291"/>
      <c r="D43" s="292">
        <v>9</v>
      </c>
      <c r="E43" s="292"/>
      <c r="F43" s="292"/>
      <c r="G43" s="292"/>
      <c r="H43" s="292"/>
      <c r="I43" s="292"/>
      <c r="J43" s="292">
        <v>124</v>
      </c>
      <c r="K43" s="292"/>
      <c r="L43" s="292">
        <v>28.21473212299</v>
      </c>
      <c r="M43" s="292"/>
      <c r="N43" s="459">
        <v>2030</v>
      </c>
      <c r="O43" s="292"/>
      <c r="P43" s="292">
        <v>133</v>
      </c>
      <c r="Q43" s="292"/>
      <c r="R43" s="292"/>
      <c r="S43" s="292"/>
      <c r="T43" s="292"/>
      <c r="U43" s="292"/>
      <c r="V43" s="292">
        <v>9</v>
      </c>
      <c r="W43" s="292"/>
      <c r="X43" s="292">
        <v>133</v>
      </c>
    </row>
    <row r="44" spans="2:24">
      <c r="B44" s="289" t="s">
        <v>361</v>
      </c>
      <c r="C44" s="289"/>
      <c r="D44" s="290">
        <v>5875</v>
      </c>
      <c r="E44" s="290"/>
      <c r="F44" s="290"/>
      <c r="G44" s="290"/>
      <c r="H44" s="290"/>
      <c r="I44" s="290"/>
      <c r="J44" s="290">
        <v>672</v>
      </c>
      <c r="K44" s="290"/>
      <c r="L44" s="290">
        <v>270.1140302851606</v>
      </c>
      <c r="M44" s="290"/>
      <c r="N44" s="460"/>
      <c r="O44" s="290"/>
      <c r="P44" s="290">
        <v>6547</v>
      </c>
      <c r="Q44" s="290"/>
      <c r="R44" s="290"/>
      <c r="S44" s="290"/>
      <c r="T44" s="290">
        <v>24</v>
      </c>
      <c r="U44" s="290"/>
      <c r="V44" s="290">
        <v>5899</v>
      </c>
      <c r="W44" s="290"/>
      <c r="X44" s="290">
        <v>6571</v>
      </c>
    </row>
    <row r="45" spans="2:24">
      <c r="B45" s="291" t="s">
        <v>362</v>
      </c>
      <c r="C45" s="291"/>
      <c r="D45" s="292" t="s">
        <v>377</v>
      </c>
      <c r="E45" s="292"/>
      <c r="F45" s="292"/>
      <c r="G45" s="292"/>
      <c r="H45" s="292"/>
      <c r="I45" s="292"/>
      <c r="J45" s="292"/>
      <c r="K45" s="292"/>
      <c r="L45" s="292"/>
      <c r="M45" s="292"/>
      <c r="N45" s="459"/>
      <c r="O45" s="292"/>
      <c r="P45" s="292">
        <v>3681</v>
      </c>
      <c r="Q45" s="292"/>
      <c r="R45" s="292"/>
      <c r="S45" s="292"/>
      <c r="T45" s="292"/>
      <c r="U45" s="292"/>
      <c r="V45" s="292">
        <v>3681</v>
      </c>
      <c r="W45" s="292"/>
      <c r="X45" s="292">
        <v>3681</v>
      </c>
    </row>
    <row r="46" spans="2:24">
      <c r="B46" s="291" t="s">
        <v>363</v>
      </c>
      <c r="C46" s="291"/>
      <c r="D46" s="292">
        <v>228</v>
      </c>
      <c r="E46" s="292"/>
      <c r="F46" s="292"/>
      <c r="G46" s="292"/>
      <c r="H46" s="292"/>
      <c r="I46" s="292"/>
      <c r="J46" s="292">
        <v>272</v>
      </c>
      <c r="K46" s="292"/>
      <c r="L46" s="292">
        <v>95.114030285160609</v>
      </c>
      <c r="M46" s="292"/>
      <c r="N46" s="459">
        <v>2027</v>
      </c>
      <c r="O46" s="292"/>
      <c r="P46" s="292">
        <v>500</v>
      </c>
      <c r="Q46" s="292"/>
      <c r="R46" s="292"/>
      <c r="S46" s="292"/>
      <c r="T46" s="292"/>
      <c r="U46" s="292"/>
      <c r="V46" s="292">
        <v>228</v>
      </c>
      <c r="W46" s="292"/>
      <c r="X46" s="292">
        <v>500</v>
      </c>
    </row>
    <row r="47" spans="2:24">
      <c r="B47" s="291" t="s">
        <v>364</v>
      </c>
      <c r="C47" s="291"/>
      <c r="D47" s="292">
        <v>1966</v>
      </c>
      <c r="E47" s="292"/>
      <c r="F47" s="292"/>
      <c r="G47" s="292"/>
      <c r="H47" s="292"/>
      <c r="I47" s="292"/>
      <c r="J47" s="292"/>
      <c r="K47" s="292"/>
      <c r="L47" s="292"/>
      <c r="M47" s="292"/>
      <c r="N47" s="459"/>
      <c r="O47" s="292"/>
      <c r="P47" s="292">
        <v>1966</v>
      </c>
      <c r="Q47" s="292"/>
      <c r="R47" s="292"/>
      <c r="S47" s="292"/>
      <c r="T47" s="292"/>
      <c r="U47" s="292"/>
      <c r="V47" s="292">
        <v>1966</v>
      </c>
      <c r="W47" s="292"/>
      <c r="X47" s="292">
        <v>1966</v>
      </c>
    </row>
    <row r="48" spans="2:24">
      <c r="B48" s="291" t="s">
        <v>365</v>
      </c>
      <c r="C48" s="291"/>
      <c r="D48" s="292"/>
      <c r="E48" s="292"/>
      <c r="F48" s="292"/>
      <c r="G48" s="292"/>
      <c r="H48" s="292"/>
      <c r="I48" s="292"/>
      <c r="J48" s="292">
        <v>400</v>
      </c>
      <c r="K48" s="292"/>
      <c r="L48" s="292">
        <v>175</v>
      </c>
      <c r="M48" s="292"/>
      <c r="N48" s="459">
        <v>2026</v>
      </c>
      <c r="O48" s="292"/>
      <c r="P48" s="292">
        <v>400</v>
      </c>
      <c r="Q48" s="292"/>
      <c r="R48" s="292"/>
      <c r="S48" s="292"/>
      <c r="T48" s="292"/>
      <c r="U48" s="292"/>
      <c r="V48" s="292"/>
      <c r="W48" s="292"/>
      <c r="X48" s="292">
        <v>400</v>
      </c>
    </row>
    <row r="49" spans="2:24">
      <c r="B49" s="289" t="s">
        <v>366</v>
      </c>
      <c r="C49" s="289"/>
      <c r="D49" s="290">
        <v>14651</v>
      </c>
      <c r="E49" s="290"/>
      <c r="F49" s="290"/>
      <c r="G49" s="290"/>
      <c r="H49" s="290"/>
      <c r="I49" s="290"/>
      <c r="J49" s="290">
        <v>5739</v>
      </c>
      <c r="K49" s="290"/>
      <c r="L49" s="290">
        <v>1759.3801116962334</v>
      </c>
      <c r="M49" s="290"/>
      <c r="N49" s="460"/>
      <c r="O49" s="290"/>
      <c r="P49" s="290">
        <v>20390</v>
      </c>
      <c r="Q49" s="290"/>
      <c r="R49" s="290"/>
      <c r="S49" s="290"/>
      <c r="T49" s="290">
        <v>96</v>
      </c>
      <c r="U49" s="290"/>
      <c r="V49" s="290">
        <v>14747</v>
      </c>
      <c r="W49" s="290"/>
      <c r="X49" s="290">
        <v>20486</v>
      </c>
    </row>
    <row r="50" spans="2:24">
      <c r="B50" s="291" t="s">
        <v>367</v>
      </c>
      <c r="C50" s="291"/>
      <c r="D50" s="292">
        <v>7428</v>
      </c>
      <c r="E50" s="292"/>
      <c r="F50" s="292"/>
      <c r="G50" s="292"/>
      <c r="H50" s="292"/>
      <c r="I50" s="292"/>
      <c r="J50" s="292"/>
      <c r="K50" s="292"/>
      <c r="L50" s="292"/>
      <c r="M50" s="292"/>
      <c r="N50" s="459"/>
      <c r="O50" s="292"/>
      <c r="P50" s="292">
        <v>7428</v>
      </c>
      <c r="Q50" s="292"/>
      <c r="R50" s="292"/>
      <c r="S50" s="292"/>
      <c r="T50" s="292"/>
      <c r="U50" s="292"/>
      <c r="V50" s="292">
        <v>7428</v>
      </c>
      <c r="W50" s="292"/>
      <c r="X50" s="292">
        <v>7428</v>
      </c>
    </row>
    <row r="51" spans="2:24">
      <c r="B51" s="291" t="s">
        <v>368</v>
      </c>
      <c r="C51" s="291"/>
      <c r="D51" s="292">
        <v>188</v>
      </c>
      <c r="E51" s="292"/>
      <c r="F51" s="292"/>
      <c r="G51" s="292"/>
      <c r="H51" s="292"/>
      <c r="I51" s="292"/>
      <c r="J51" s="292">
        <v>4274</v>
      </c>
      <c r="K51" s="292"/>
      <c r="L51" s="292">
        <v>1219.9568788312608</v>
      </c>
      <c r="M51" s="292"/>
      <c r="N51" s="459">
        <v>2030</v>
      </c>
      <c r="O51" s="292"/>
      <c r="P51" s="292">
        <v>4462</v>
      </c>
      <c r="Q51" s="292"/>
      <c r="R51" s="292"/>
      <c r="S51" s="292"/>
      <c r="T51" s="292"/>
      <c r="U51" s="292"/>
      <c r="V51" s="292">
        <v>188</v>
      </c>
      <c r="W51" s="292"/>
      <c r="X51" s="292">
        <v>4462</v>
      </c>
    </row>
    <row r="52" spans="2:24">
      <c r="B52" s="291" t="s">
        <v>369</v>
      </c>
      <c r="C52" s="291"/>
      <c r="D52" s="292">
        <v>7000</v>
      </c>
      <c r="E52" s="292"/>
      <c r="F52" s="292"/>
      <c r="G52" s="292"/>
      <c r="H52" s="292"/>
      <c r="I52" s="292"/>
      <c r="J52" s="292"/>
      <c r="K52" s="292"/>
      <c r="L52" s="292"/>
      <c r="M52" s="292"/>
      <c r="N52" s="459">
        <v>2022</v>
      </c>
      <c r="O52" s="292"/>
      <c r="P52" s="292">
        <v>7000</v>
      </c>
      <c r="Q52" s="292"/>
      <c r="R52" s="292"/>
      <c r="S52" s="292"/>
      <c r="T52" s="292"/>
      <c r="U52" s="292"/>
      <c r="V52" s="292">
        <v>7000</v>
      </c>
      <c r="W52" s="292"/>
      <c r="X52" s="292">
        <v>7000</v>
      </c>
    </row>
    <row r="53" spans="2:24">
      <c r="B53" s="291" t="s">
        <v>370</v>
      </c>
      <c r="C53" s="291"/>
      <c r="D53" s="292">
        <v>35</v>
      </c>
      <c r="E53" s="292"/>
      <c r="F53" s="292"/>
      <c r="G53" s="292"/>
      <c r="H53" s="292"/>
      <c r="I53" s="292"/>
      <c r="J53" s="292">
        <v>1465</v>
      </c>
      <c r="K53" s="292"/>
      <c r="L53" s="292">
        <v>539.42323286497253</v>
      </c>
      <c r="M53" s="292"/>
      <c r="N53" s="459">
        <v>2030</v>
      </c>
      <c r="O53" s="292"/>
      <c r="P53" s="292">
        <v>1500</v>
      </c>
      <c r="Q53" s="292"/>
      <c r="R53" s="292"/>
      <c r="S53" s="292"/>
      <c r="T53" s="292"/>
      <c r="U53" s="292"/>
      <c r="V53" s="292">
        <v>35</v>
      </c>
      <c r="W53" s="292"/>
      <c r="X53" s="292">
        <v>1500</v>
      </c>
    </row>
    <row r="54" spans="2:24">
      <c r="B54" s="289" t="s">
        <v>371</v>
      </c>
      <c r="C54" s="289"/>
      <c r="D54" s="290">
        <v>4494</v>
      </c>
      <c r="E54" s="290"/>
      <c r="F54" s="290"/>
      <c r="G54" s="290"/>
      <c r="H54" s="290"/>
      <c r="I54" s="290"/>
      <c r="J54" s="290">
        <v>426</v>
      </c>
      <c r="K54" s="290"/>
      <c r="L54" s="290">
        <v>173.72954392246263</v>
      </c>
      <c r="M54" s="290"/>
      <c r="N54" s="460"/>
      <c r="O54" s="290"/>
      <c r="P54" s="290">
        <v>4920</v>
      </c>
      <c r="Q54" s="290"/>
      <c r="R54" s="290"/>
      <c r="S54" s="290"/>
      <c r="T54" s="290"/>
      <c r="U54" s="290"/>
      <c r="V54" s="290">
        <v>4494</v>
      </c>
      <c r="W54" s="290"/>
      <c r="X54" s="290">
        <v>4920</v>
      </c>
    </row>
    <row r="55" spans="2:24">
      <c r="B55" s="291" t="s">
        <v>343</v>
      </c>
      <c r="C55" s="291"/>
      <c r="D55" s="292">
        <v>4470</v>
      </c>
      <c r="E55" s="292"/>
      <c r="F55" s="292"/>
      <c r="G55" s="292"/>
      <c r="H55" s="292"/>
      <c r="I55" s="292"/>
      <c r="J55" s="292"/>
      <c r="K55" s="292"/>
      <c r="L55" s="292"/>
      <c r="M55" s="292"/>
      <c r="N55" s="459"/>
      <c r="O55" s="292"/>
      <c r="P55" s="292">
        <v>4470</v>
      </c>
      <c r="Q55" s="292"/>
      <c r="R55" s="292"/>
      <c r="S55" s="292"/>
      <c r="T55" s="292"/>
      <c r="U55" s="292"/>
      <c r="V55" s="292">
        <v>4470</v>
      </c>
      <c r="W55" s="292"/>
      <c r="X55" s="292">
        <v>4470</v>
      </c>
    </row>
    <row r="56" spans="2:24">
      <c r="B56" s="291" t="s">
        <v>344</v>
      </c>
      <c r="C56" s="291"/>
      <c r="D56" s="292">
        <v>24</v>
      </c>
      <c r="E56" s="292"/>
      <c r="F56" s="292"/>
      <c r="G56" s="292"/>
      <c r="H56" s="292"/>
      <c r="I56" s="292"/>
      <c r="J56" s="292">
        <v>426</v>
      </c>
      <c r="K56" s="292"/>
      <c r="L56" s="292">
        <v>173.72954392246263</v>
      </c>
      <c r="M56" s="292"/>
      <c r="N56" s="459">
        <v>2030</v>
      </c>
      <c r="O56" s="292"/>
      <c r="P56" s="292">
        <v>450</v>
      </c>
      <c r="Q56" s="292"/>
      <c r="R56" s="292"/>
      <c r="S56" s="292"/>
      <c r="T56" s="292"/>
      <c r="U56" s="292"/>
      <c r="V56" s="292">
        <v>24</v>
      </c>
      <c r="W56" s="292"/>
      <c r="X56" s="292">
        <v>450</v>
      </c>
    </row>
    <row r="57" spans="2:24">
      <c r="B57" s="289" t="s">
        <v>372</v>
      </c>
      <c r="C57" s="289"/>
      <c r="D57" s="290">
        <v>1411</v>
      </c>
      <c r="E57" s="290"/>
      <c r="F57" s="290"/>
      <c r="G57" s="290"/>
      <c r="H57" s="290"/>
      <c r="I57" s="290"/>
      <c r="J57" s="290">
        <v>470</v>
      </c>
      <c r="K57" s="290"/>
      <c r="L57" s="290">
        <v>46.862985451704262</v>
      </c>
      <c r="M57" s="290"/>
      <c r="N57" s="460"/>
      <c r="O57" s="290"/>
      <c r="P57" s="290">
        <v>1881</v>
      </c>
      <c r="Q57" s="290"/>
      <c r="R57" s="290"/>
      <c r="S57" s="290"/>
      <c r="T57" s="290"/>
      <c r="U57" s="290"/>
      <c r="V57" s="290">
        <v>1411</v>
      </c>
      <c r="W57" s="290"/>
      <c r="X57" s="290">
        <v>1881</v>
      </c>
    </row>
    <row r="58" spans="2:24">
      <c r="B58" s="291" t="s">
        <v>343</v>
      </c>
      <c r="C58" s="291"/>
      <c r="D58" s="292">
        <v>1317</v>
      </c>
      <c r="E58" s="292"/>
      <c r="F58" s="292"/>
      <c r="G58" s="292"/>
      <c r="H58" s="292"/>
      <c r="I58" s="292"/>
      <c r="J58" s="292"/>
      <c r="K58" s="292"/>
      <c r="L58" s="292"/>
      <c r="M58" s="292"/>
      <c r="N58" s="459"/>
      <c r="O58" s="292"/>
      <c r="P58" s="292">
        <v>1317</v>
      </c>
      <c r="Q58" s="292"/>
      <c r="R58" s="292"/>
      <c r="S58" s="292"/>
      <c r="T58" s="292"/>
      <c r="U58" s="292"/>
      <c r="V58" s="292">
        <v>1317</v>
      </c>
      <c r="W58" s="292"/>
      <c r="X58" s="292">
        <v>1317</v>
      </c>
    </row>
    <row r="59" spans="2:24">
      <c r="B59" s="291" t="s">
        <v>344</v>
      </c>
      <c r="C59" s="291"/>
      <c r="D59" s="292">
        <v>94</v>
      </c>
      <c r="E59" s="292"/>
      <c r="F59" s="292"/>
      <c r="G59" s="292"/>
      <c r="H59" s="292"/>
      <c r="I59" s="292"/>
      <c r="J59" s="292">
        <v>470</v>
      </c>
      <c r="K59" s="292"/>
      <c r="L59" s="292">
        <v>46.862985451704262</v>
      </c>
      <c r="M59" s="292"/>
      <c r="N59" s="459">
        <v>2030</v>
      </c>
      <c r="O59" s="292"/>
      <c r="P59" s="292">
        <v>564</v>
      </c>
      <c r="Q59" s="292"/>
      <c r="R59" s="292"/>
      <c r="S59" s="292"/>
      <c r="T59" s="292"/>
      <c r="U59" s="292"/>
      <c r="V59" s="292">
        <v>94</v>
      </c>
      <c r="W59" s="292"/>
      <c r="X59" s="292">
        <v>564</v>
      </c>
    </row>
    <row r="60" spans="2:24">
      <c r="B60" s="289" t="s">
        <v>373</v>
      </c>
      <c r="C60" s="289"/>
      <c r="D60" s="290">
        <v>2668</v>
      </c>
      <c r="E60" s="290"/>
      <c r="F60" s="290"/>
      <c r="G60" s="290"/>
      <c r="H60" s="290"/>
      <c r="I60" s="290"/>
      <c r="J60" s="290">
        <v>2509</v>
      </c>
      <c r="K60" s="290"/>
      <c r="L60" s="290">
        <v>216.39574255097935</v>
      </c>
      <c r="M60" s="290"/>
      <c r="N60" s="460"/>
      <c r="O60" s="290"/>
      <c r="P60" s="290">
        <v>5177</v>
      </c>
      <c r="Q60" s="290"/>
      <c r="R60" s="290"/>
      <c r="S60" s="290"/>
      <c r="T60" s="290"/>
      <c r="U60" s="290"/>
      <c r="V60" s="290">
        <v>2668</v>
      </c>
      <c r="W60" s="290"/>
      <c r="X60" s="290">
        <v>5177</v>
      </c>
    </row>
    <row r="61" spans="2:24">
      <c r="B61" s="291" t="s">
        <v>343</v>
      </c>
      <c r="C61" s="291"/>
      <c r="D61" s="292">
        <v>2500</v>
      </c>
      <c r="E61" s="292"/>
      <c r="F61" s="292"/>
      <c r="G61" s="292"/>
      <c r="H61" s="292"/>
      <c r="I61" s="292"/>
      <c r="J61" s="292"/>
      <c r="K61" s="292"/>
      <c r="L61" s="292"/>
      <c r="M61" s="292"/>
      <c r="N61" s="459"/>
      <c r="O61" s="292"/>
      <c r="P61" s="292">
        <v>2500</v>
      </c>
      <c r="Q61" s="292"/>
      <c r="R61" s="292"/>
      <c r="S61" s="292"/>
      <c r="T61" s="292"/>
      <c r="U61" s="292"/>
      <c r="V61" s="292">
        <v>2500</v>
      </c>
      <c r="W61" s="292"/>
      <c r="X61" s="292">
        <v>2500</v>
      </c>
    </row>
    <row r="62" spans="2:24">
      <c r="B62" s="291" t="s">
        <v>344</v>
      </c>
      <c r="C62" s="291"/>
      <c r="D62" s="292">
        <v>168</v>
      </c>
      <c r="E62" s="292"/>
      <c r="F62" s="292"/>
      <c r="G62" s="292"/>
      <c r="H62" s="292"/>
      <c r="I62" s="292"/>
      <c r="J62" s="292">
        <v>2509</v>
      </c>
      <c r="K62" s="292"/>
      <c r="L62" s="292">
        <v>216.39574255097935</v>
      </c>
      <c r="M62" s="292"/>
      <c r="N62" s="459">
        <v>2030</v>
      </c>
      <c r="O62" s="292"/>
      <c r="P62" s="292">
        <v>2677</v>
      </c>
      <c r="Q62" s="292"/>
      <c r="R62" s="292"/>
      <c r="S62" s="292"/>
      <c r="T62" s="292"/>
      <c r="U62" s="292"/>
      <c r="V62" s="292">
        <v>168</v>
      </c>
      <c r="W62" s="292"/>
      <c r="X62" s="292">
        <v>2677</v>
      </c>
    </row>
    <row r="63" spans="2:24">
      <c r="B63" s="289" t="s">
        <v>383</v>
      </c>
      <c r="D63" s="290"/>
      <c r="E63" s="290"/>
      <c r="F63" s="290"/>
      <c r="G63" s="290"/>
      <c r="H63" s="290"/>
      <c r="I63" s="290"/>
      <c r="J63" s="290"/>
      <c r="K63" s="290"/>
      <c r="L63" s="290">
        <v>80.489999999999995</v>
      </c>
      <c r="M63" s="290"/>
      <c r="N63" s="460"/>
      <c r="O63" s="290"/>
      <c r="P63" s="290"/>
      <c r="Q63" s="290"/>
      <c r="R63" s="290"/>
      <c r="S63" s="290"/>
      <c r="T63" s="290"/>
      <c r="U63" s="290"/>
      <c r="V63" s="290"/>
      <c r="W63" s="290"/>
      <c r="X63" s="290"/>
    </row>
    <row r="64" spans="2:24" ht="15" thickBot="1">
      <c r="B64" s="289" t="s">
        <v>146</v>
      </c>
      <c r="C64" s="289"/>
      <c r="D64" s="293">
        <v>100098</v>
      </c>
      <c r="E64" s="293"/>
      <c r="F64" s="293">
        <v>6000</v>
      </c>
      <c r="G64" s="293"/>
      <c r="H64" s="293">
        <v>2300</v>
      </c>
      <c r="I64" s="293"/>
      <c r="J64" s="293">
        <v>23296</v>
      </c>
      <c r="K64" s="293"/>
      <c r="L64" s="293">
        <v>7693.4859126635856</v>
      </c>
      <c r="M64" s="293"/>
      <c r="N64" s="461"/>
      <c r="O64" s="293"/>
      <c r="P64" s="293">
        <v>129394</v>
      </c>
      <c r="Q64" s="293"/>
      <c r="R64" s="293">
        <v>1704</v>
      </c>
      <c r="S64" s="293"/>
      <c r="T64" s="293">
        <v>5213</v>
      </c>
      <c r="U64" s="293"/>
      <c r="V64" s="293">
        <v>107015</v>
      </c>
      <c r="W64" s="293"/>
      <c r="X64" s="293">
        <v>136311</v>
      </c>
    </row>
    <row r="65" spans="2:12" ht="15" thickTop="1">
      <c r="D65" s="284"/>
      <c r="L65" s="294"/>
    </row>
    <row r="66" spans="2:12">
      <c r="B66" s="462" t="s">
        <v>384</v>
      </c>
      <c r="L66" s="294"/>
    </row>
    <row r="67" spans="2:12">
      <c r="B67" s="462" t="s">
        <v>385</v>
      </c>
      <c r="F67" s="294"/>
    </row>
    <row r="68" spans="2:12">
      <c r="B68" s="462" t="s">
        <v>378</v>
      </c>
    </row>
  </sheetData>
  <pageMargins left="0.70866141732283472" right="0.70866141732283472" top="0.74803149606299213" bottom="0.74803149606299213" header="0.31496062992125984" footer="0.31496062992125984"/>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80" zoomScaleNormal="80" zoomScaleSheetLayoutView="70" workbookViewId="0"/>
  </sheetViews>
  <sheetFormatPr baseColWidth="10" defaultColWidth="11.453125" defaultRowHeight="12.75" customHeight="1"/>
  <cols>
    <col min="1" max="1" width="2.81640625" style="6" customWidth="1"/>
    <col min="2" max="2" width="63.1796875" style="6" customWidth="1"/>
    <col min="3" max="3" width="19.54296875" style="22" customWidth="1"/>
    <col min="4" max="4" width="0.81640625" style="22" customWidth="1"/>
    <col min="5" max="5" width="19.54296875" style="6" customWidth="1"/>
    <col min="6" max="16384" width="11.453125" style="6"/>
  </cols>
  <sheetData>
    <row r="1" spans="1:13" ht="16.5" customHeight="1"/>
    <row r="2" spans="1:13" ht="16.5" customHeight="1">
      <c r="A2" s="9"/>
      <c r="B2" s="9"/>
      <c r="C2" s="23"/>
      <c r="D2" s="23"/>
    </row>
    <row r="3" spans="1:13" ht="16.5" customHeight="1">
      <c r="A3" s="9"/>
      <c r="B3" s="9"/>
      <c r="C3" s="24"/>
      <c r="D3" s="24"/>
    </row>
    <row r="4" spans="1:13" ht="16.5" customHeight="1">
      <c r="A4" s="9"/>
      <c r="B4" s="9"/>
      <c r="C4" s="479"/>
      <c r="D4" s="479"/>
    </row>
    <row r="5" spans="1:13" ht="16.5" customHeight="1" thickBot="1">
      <c r="A5" s="9"/>
      <c r="B5" s="480" t="s">
        <v>266</v>
      </c>
      <c r="C5" s="481"/>
      <c r="D5" s="481"/>
      <c r="E5" s="481"/>
      <c r="F5" s="100"/>
      <c r="G5" s="100"/>
    </row>
    <row r="6" spans="1:13" ht="16" thickBot="1">
      <c r="A6" s="9"/>
      <c r="B6" s="5" t="s">
        <v>8</v>
      </c>
      <c r="C6" s="213" t="s">
        <v>134</v>
      </c>
      <c r="D6" s="172"/>
      <c r="E6" s="64" t="s">
        <v>262</v>
      </c>
    </row>
    <row r="7" spans="1:13" ht="5.25" customHeight="1">
      <c r="A7" s="9"/>
      <c r="B7" s="19"/>
      <c r="C7" s="223"/>
      <c r="D7" s="223"/>
    </row>
    <row r="8" spans="1:13" ht="15.5">
      <c r="A8" s="9"/>
      <c r="B8" s="217" t="s">
        <v>68</v>
      </c>
      <c r="C8" s="297">
        <v>227.25699999999998</v>
      </c>
      <c r="D8" s="224"/>
      <c r="E8" s="297">
        <v>218.518</v>
      </c>
      <c r="G8" s="476"/>
      <c r="I8" s="59"/>
      <c r="K8" s="59"/>
      <c r="M8" s="59"/>
    </row>
    <row r="9" spans="1:13" ht="15.5">
      <c r="A9" s="9"/>
      <c r="B9" s="217" t="s">
        <v>38</v>
      </c>
      <c r="C9" s="297">
        <v>1276.242</v>
      </c>
      <c r="D9" s="239"/>
      <c r="E9" s="297">
        <v>2214.6889999999999</v>
      </c>
      <c r="G9" s="476"/>
      <c r="I9" s="59"/>
      <c r="K9" s="59"/>
      <c r="M9" s="59"/>
    </row>
    <row r="10" spans="1:13" ht="15.5">
      <c r="A10" s="9"/>
      <c r="B10" s="217" t="s">
        <v>46</v>
      </c>
      <c r="C10" s="297">
        <v>104.932</v>
      </c>
      <c r="D10" s="239"/>
      <c r="E10" s="297">
        <v>102.861</v>
      </c>
      <c r="G10" s="476"/>
      <c r="I10" s="59"/>
      <c r="K10" s="59"/>
      <c r="M10" s="59"/>
    </row>
    <row r="11" spans="1:13" ht="5.25" customHeight="1" thickBot="1">
      <c r="A11" s="9"/>
      <c r="B11" s="217"/>
      <c r="C11" s="406"/>
      <c r="D11" s="239"/>
      <c r="E11" s="406"/>
      <c r="G11" s="476"/>
      <c r="I11" s="59"/>
      <c r="K11" s="59"/>
      <c r="M11" s="59"/>
    </row>
    <row r="12" spans="1:13" ht="18" thickBot="1">
      <c r="A12" s="20"/>
      <c r="B12" s="226" t="s">
        <v>189</v>
      </c>
      <c r="C12" s="337">
        <v>1608.431</v>
      </c>
      <c r="D12" s="338"/>
      <c r="E12" s="420">
        <v>2536.0679999999998</v>
      </c>
      <c r="F12" s="129"/>
      <c r="G12" s="476"/>
      <c r="I12" s="59"/>
      <c r="K12" s="59"/>
      <c r="M12" s="59"/>
    </row>
    <row r="13" spans="1:13" ht="5.25" customHeight="1">
      <c r="A13" s="20"/>
      <c r="B13" s="174"/>
      <c r="C13" s="406"/>
      <c r="D13" s="418"/>
      <c r="E13" s="406"/>
      <c r="G13" s="476"/>
      <c r="I13" s="83"/>
      <c r="K13" s="59"/>
      <c r="M13" s="59"/>
    </row>
    <row r="14" spans="1:13" ht="15.5">
      <c r="A14" s="20"/>
      <c r="B14" s="217" t="s">
        <v>14</v>
      </c>
      <c r="C14" s="297">
        <v>-152.179</v>
      </c>
      <c r="D14" s="239"/>
      <c r="E14" s="297">
        <v>-208.10400000000001</v>
      </c>
      <c r="G14" s="476"/>
      <c r="I14" s="59"/>
      <c r="K14" s="59"/>
      <c r="M14" s="59"/>
    </row>
    <row r="15" spans="1:13" ht="15.5">
      <c r="A15" s="20"/>
      <c r="B15" s="217" t="s">
        <v>69</v>
      </c>
      <c r="C15" s="297">
        <v>-50.341999999999999</v>
      </c>
      <c r="D15" s="239"/>
      <c r="E15" s="297">
        <v>-79.272000000000006</v>
      </c>
      <c r="G15" s="476"/>
      <c r="I15" s="59"/>
      <c r="K15" s="59"/>
      <c r="M15" s="59"/>
    </row>
    <row r="16" spans="1:13" ht="15.5">
      <c r="A16" s="20"/>
      <c r="B16" s="217" t="s">
        <v>12</v>
      </c>
      <c r="C16" s="297">
        <v>-102.31399999999999</v>
      </c>
      <c r="D16" s="239"/>
      <c r="E16" s="297">
        <v>-159.036</v>
      </c>
      <c r="G16" s="476"/>
      <c r="I16" s="59"/>
      <c r="K16" s="59"/>
      <c r="M16" s="59"/>
    </row>
    <row r="17" spans="1:13" ht="15.5">
      <c r="A17" s="20"/>
      <c r="B17" s="217" t="s">
        <v>13</v>
      </c>
      <c r="C17" s="297">
        <v>-121.872</v>
      </c>
      <c r="D17" s="239"/>
      <c r="E17" s="297">
        <v>-168.94499999999999</v>
      </c>
      <c r="G17" s="476"/>
      <c r="I17" s="59"/>
      <c r="K17" s="59"/>
      <c r="M17" s="59"/>
    </row>
    <row r="18" spans="1:13" ht="5.25" customHeight="1" thickBot="1">
      <c r="A18" s="20"/>
      <c r="B18" s="193"/>
      <c r="C18" s="406"/>
      <c r="D18" s="419"/>
      <c r="E18" s="406"/>
      <c r="G18" s="476"/>
    </row>
    <row r="19" spans="1:13" ht="16" thickBot="1">
      <c r="A19" s="20"/>
      <c r="B19" s="226" t="s">
        <v>21</v>
      </c>
      <c r="C19" s="337">
        <v>-426.70700000000005</v>
      </c>
      <c r="D19" s="338"/>
      <c r="E19" s="420">
        <v>-615.35699999999997</v>
      </c>
      <c r="G19" s="476"/>
    </row>
    <row r="20" spans="1:13" ht="5.25" customHeight="1" thickBot="1">
      <c r="A20" s="20"/>
      <c r="B20" s="174"/>
      <c r="C20" s="406"/>
      <c r="D20" s="418"/>
      <c r="E20" s="406"/>
      <c r="G20" s="476"/>
    </row>
    <row r="21" spans="1:13" ht="18" thickBot="1">
      <c r="A21" s="20"/>
      <c r="B21" s="226" t="s">
        <v>244</v>
      </c>
      <c r="C21" s="337">
        <v>1181.7249999999999</v>
      </c>
      <c r="D21" s="338"/>
      <c r="E21" s="420">
        <v>1920.7109999999998</v>
      </c>
      <c r="F21" s="156"/>
      <c r="G21" s="477"/>
      <c r="H21" s="129"/>
    </row>
    <row r="22" spans="1:13" ht="17.5">
      <c r="A22" s="20"/>
      <c r="B22" s="198" t="s">
        <v>242</v>
      </c>
      <c r="C22" s="407">
        <v>0.74850000000000005</v>
      </c>
      <c r="D22" s="421"/>
      <c r="E22" s="407">
        <v>0.78669999999999995</v>
      </c>
      <c r="G22" s="476"/>
    </row>
    <row r="23" spans="1:13" ht="5.25" customHeight="1">
      <c r="A23" s="20"/>
      <c r="B23" s="193"/>
      <c r="C23" s="406"/>
      <c r="D23" s="419"/>
      <c r="E23" s="478"/>
      <c r="G23" s="476"/>
    </row>
    <row r="24" spans="1:13" ht="15.5">
      <c r="A24" s="20"/>
      <c r="B24" s="217" t="s">
        <v>77</v>
      </c>
      <c r="C24" s="406">
        <v>-49.371000000000002</v>
      </c>
      <c r="D24" s="239"/>
      <c r="E24" s="406">
        <v>-176.21</v>
      </c>
      <c r="G24" s="476"/>
    </row>
    <row r="25" spans="1:13" ht="15.5">
      <c r="A25" s="20"/>
      <c r="B25" s="217" t="s">
        <v>7</v>
      </c>
      <c r="C25" s="297">
        <v>-973.97</v>
      </c>
      <c r="D25" s="239"/>
      <c r="E25" s="297">
        <v>-1687.5650000000001</v>
      </c>
      <c r="G25" s="476"/>
    </row>
    <row r="26" spans="1:13" ht="5.25" customHeight="1" thickBot="1">
      <c r="A26" s="20"/>
      <c r="B26" s="217"/>
      <c r="C26" s="406"/>
      <c r="D26" s="406"/>
      <c r="E26" s="406"/>
      <c r="G26" s="476"/>
    </row>
    <row r="27" spans="1:13" ht="16" thickBot="1">
      <c r="A27" s="20"/>
      <c r="B27" s="226" t="s">
        <v>78</v>
      </c>
      <c r="C27" s="337">
        <v>158.3839999999999</v>
      </c>
      <c r="D27" s="338"/>
      <c r="E27" s="420">
        <v>56.936</v>
      </c>
      <c r="G27" s="476"/>
    </row>
    <row r="28" spans="1:13" ht="5.25" customHeight="1">
      <c r="A28" s="20"/>
      <c r="B28" s="198"/>
      <c r="C28" s="406"/>
      <c r="D28" s="406"/>
      <c r="E28" s="406"/>
      <c r="G28" s="476"/>
    </row>
    <row r="29" spans="1:13" ht="15.5">
      <c r="A29" s="20"/>
      <c r="B29" s="217" t="s">
        <v>79</v>
      </c>
      <c r="C29" s="297">
        <v>-360.16199999999998</v>
      </c>
      <c r="D29" s="239"/>
      <c r="E29" s="297">
        <v>-591.04</v>
      </c>
      <c r="G29" s="476"/>
    </row>
    <row r="30" spans="1:13" ht="15.75" customHeight="1">
      <c r="A30" s="20"/>
      <c r="B30" s="217" t="s">
        <v>63</v>
      </c>
      <c r="C30" s="406">
        <v>48.716999999999999</v>
      </c>
      <c r="D30" s="406"/>
      <c r="E30" s="406">
        <v>159.03100000000001</v>
      </c>
      <c r="G30" s="476"/>
    </row>
    <row r="31" spans="1:13" ht="15.5">
      <c r="A31" s="20"/>
      <c r="B31" s="217" t="s">
        <v>80</v>
      </c>
      <c r="C31" s="406">
        <v>17.635999999999999</v>
      </c>
      <c r="D31" s="406"/>
      <c r="E31" s="406">
        <v>23.707999999999998</v>
      </c>
      <c r="G31" s="476"/>
    </row>
    <row r="32" spans="1:13" ht="5.25" customHeight="1" thickBot="1">
      <c r="A32" s="20"/>
      <c r="B32" s="193"/>
      <c r="C32" s="406"/>
      <c r="D32" s="406"/>
      <c r="E32" s="406"/>
      <c r="G32" s="476"/>
    </row>
    <row r="33" spans="1:7" ht="16" thickBot="1">
      <c r="A33" s="9"/>
      <c r="B33" s="226" t="s">
        <v>64</v>
      </c>
      <c r="C33" s="337">
        <v>-135.4250000000001</v>
      </c>
      <c r="D33" s="338"/>
      <c r="E33" s="420">
        <v>-351.36500000000024</v>
      </c>
      <c r="G33" s="476"/>
    </row>
    <row r="34" spans="1:7" ht="15.5">
      <c r="A34" s="9"/>
      <c r="B34" s="80"/>
      <c r="C34" s="136"/>
      <c r="D34" s="136"/>
      <c r="E34" s="87"/>
    </row>
    <row r="35" spans="1:7" ht="15.75" customHeight="1">
      <c r="B35" s="242" t="s">
        <v>305</v>
      </c>
    </row>
    <row r="36" spans="1:7" s="83" customFormat="1" ht="41.25" customHeight="1">
      <c r="B36" s="482" t="s">
        <v>330</v>
      </c>
      <c r="C36" s="482"/>
      <c r="D36" s="482"/>
      <c r="E36" s="482"/>
      <c r="F36" s="482"/>
      <c r="G36" s="482"/>
    </row>
    <row r="37" spans="1:7" ht="15.5">
      <c r="B37" s="242" t="s">
        <v>243</v>
      </c>
    </row>
  </sheetData>
  <sheetProtection selectLockedCells="1"/>
  <mergeCells count="3">
    <mergeCell ref="C4:D4"/>
    <mergeCell ref="B5:E5"/>
    <mergeCell ref="B36:G36"/>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G57"/>
  <sheetViews>
    <sheetView showGridLines="0" zoomScale="70" zoomScaleNormal="70" zoomScaleSheetLayoutView="70" workbookViewId="0"/>
  </sheetViews>
  <sheetFormatPr baseColWidth="10" defaultColWidth="11.453125" defaultRowHeight="12.75" customHeight="1"/>
  <cols>
    <col min="1" max="1" width="2.81640625" style="311" customWidth="1"/>
    <col min="2" max="2" width="31.1796875" style="311" customWidth="1"/>
    <col min="3" max="3" width="0.81640625" style="311" customWidth="1"/>
    <col min="4" max="4" width="2.81640625" style="311" customWidth="1"/>
    <col min="5" max="8" width="12.81640625" style="311" customWidth="1"/>
    <col min="9" max="9" width="2.81640625" style="311" customWidth="1"/>
    <col min="10" max="13" width="12.81640625" style="311" customWidth="1"/>
    <col min="14" max="14" width="2.81640625" style="311" customWidth="1"/>
    <col min="15" max="18" width="12.81640625" style="311" customWidth="1"/>
    <col min="19" max="19" width="2.81640625" style="311" customWidth="1"/>
    <col min="20" max="23" width="12.81640625" style="311" customWidth="1"/>
    <col min="24" max="24" width="2.81640625" style="311" customWidth="1"/>
    <col min="25" max="28" width="12.81640625" style="311" customWidth="1"/>
    <col min="29" max="29" width="2.81640625" style="311" customWidth="1"/>
    <col min="30" max="34" width="12.81640625" style="311" customWidth="1"/>
    <col min="35" max="35" width="2.81640625" style="311" customWidth="1"/>
    <col min="36" max="40" width="12.81640625" style="311" customWidth="1"/>
    <col min="41" max="41" width="2.81640625" style="311" customWidth="1"/>
    <col min="42" max="46" width="12.81640625" style="311" customWidth="1"/>
    <col min="47" max="47" width="2.81640625" style="311" customWidth="1"/>
    <col min="48" max="52" width="12.81640625" style="311" customWidth="1"/>
    <col min="53" max="53" width="2.81640625" style="311" customWidth="1"/>
    <col min="54" max="57" width="11.453125" style="311"/>
    <col min="58" max="58" width="12.81640625" style="311" bestFit="1" customWidth="1"/>
    <col min="59" max="16384" width="11.453125" style="311"/>
  </cols>
  <sheetData>
    <row r="1" spans="1:59" ht="16.5" customHeight="1">
      <c r="B1" s="312"/>
      <c r="C1" s="313"/>
    </row>
    <row r="2" spans="1:59" ht="16.5" customHeight="1">
      <c r="B2" s="312"/>
      <c r="C2" s="314"/>
    </row>
    <row r="3" spans="1:59" ht="16.5" customHeight="1">
      <c r="B3" s="312"/>
      <c r="C3" s="314"/>
    </row>
    <row r="4" spans="1:59" ht="16.5" customHeight="1">
      <c r="B4" s="312"/>
      <c r="C4" s="314"/>
    </row>
    <row r="5" spans="1:59" ht="16.5" customHeight="1" thickBot="1">
      <c r="A5" s="315"/>
      <c r="B5" s="480" t="s">
        <v>266</v>
      </c>
      <c r="C5" s="481"/>
      <c r="D5" s="481"/>
      <c r="E5" s="481"/>
      <c r="F5" s="316"/>
      <c r="G5" s="316"/>
      <c r="H5" s="316"/>
      <c r="I5" s="316"/>
      <c r="J5" s="316"/>
      <c r="K5" s="316"/>
      <c r="L5" s="316"/>
      <c r="M5" s="316"/>
      <c r="N5" s="316"/>
      <c r="O5" s="316"/>
      <c r="P5" s="316"/>
      <c r="Q5" s="316"/>
      <c r="R5" s="316"/>
      <c r="S5" s="316"/>
      <c r="T5" s="316"/>
      <c r="U5" s="316"/>
      <c r="V5" s="316"/>
      <c r="W5" s="316"/>
      <c r="X5" s="316"/>
      <c r="Y5" s="316"/>
      <c r="Z5" s="316"/>
      <c r="AA5" s="316"/>
      <c r="AB5" s="431"/>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row>
    <row r="6" spans="1:59" ht="16" thickBot="1">
      <c r="B6" s="317" t="s">
        <v>8</v>
      </c>
      <c r="C6" s="318"/>
      <c r="D6" s="318"/>
      <c r="E6" s="483" t="s">
        <v>116</v>
      </c>
      <c r="F6" s="483"/>
      <c r="G6" s="483"/>
      <c r="H6" s="483"/>
      <c r="I6" s="318"/>
      <c r="J6" s="483" t="s">
        <v>122</v>
      </c>
      <c r="K6" s="483"/>
      <c r="L6" s="483"/>
      <c r="M6" s="483"/>
      <c r="N6" s="318"/>
      <c r="O6" s="483" t="s">
        <v>191</v>
      </c>
      <c r="P6" s="483"/>
      <c r="Q6" s="483"/>
      <c r="R6" s="483"/>
      <c r="S6" s="361"/>
      <c r="T6" s="483" t="s">
        <v>265</v>
      </c>
      <c r="U6" s="483"/>
      <c r="V6" s="483"/>
      <c r="W6" s="483"/>
      <c r="X6" s="403"/>
      <c r="Y6" s="483" t="s">
        <v>134</v>
      </c>
      <c r="Z6" s="483"/>
      <c r="AA6" s="483"/>
      <c r="AB6" s="483"/>
      <c r="AD6" s="484" t="s">
        <v>159</v>
      </c>
      <c r="AE6" s="483"/>
      <c r="AF6" s="483"/>
      <c r="AG6" s="483"/>
      <c r="AH6" s="483"/>
      <c r="AI6" s="318"/>
      <c r="AJ6" s="483" t="s">
        <v>173</v>
      </c>
      <c r="AK6" s="483"/>
      <c r="AL6" s="483"/>
      <c r="AM6" s="483"/>
      <c r="AN6" s="483"/>
      <c r="AO6" s="318"/>
      <c r="AP6" s="483" t="s">
        <v>192</v>
      </c>
      <c r="AQ6" s="483"/>
      <c r="AR6" s="483"/>
      <c r="AS6" s="483"/>
      <c r="AT6" s="483"/>
      <c r="AU6" s="362"/>
      <c r="AV6" s="483" t="s">
        <v>267</v>
      </c>
      <c r="AW6" s="483"/>
      <c r="AX6" s="483"/>
      <c r="AY6" s="483"/>
      <c r="AZ6" s="483"/>
      <c r="BA6" s="362"/>
      <c r="BB6" s="483" t="s">
        <v>262</v>
      </c>
      <c r="BC6" s="483"/>
      <c r="BD6" s="483"/>
      <c r="BE6" s="483"/>
      <c r="BF6" s="483"/>
    </row>
    <row r="7" spans="1:59" ht="5.25" customHeight="1">
      <c r="B7" s="319"/>
      <c r="C7" s="298"/>
      <c r="D7" s="320"/>
      <c r="E7" s="298"/>
      <c r="F7" s="298"/>
      <c r="G7" s="298"/>
      <c r="H7" s="298"/>
      <c r="I7" s="320"/>
      <c r="J7" s="298"/>
      <c r="K7" s="298"/>
      <c r="L7" s="298"/>
      <c r="M7" s="298"/>
      <c r="N7" s="320"/>
      <c r="O7" s="298"/>
      <c r="P7" s="298"/>
      <c r="Q7" s="298"/>
      <c r="R7" s="298"/>
      <c r="S7" s="298"/>
      <c r="T7" s="298"/>
      <c r="U7" s="298"/>
      <c r="V7" s="298"/>
      <c r="W7" s="298"/>
      <c r="X7" s="298"/>
      <c r="Y7" s="298"/>
      <c r="Z7" s="298"/>
      <c r="AA7" s="298"/>
      <c r="AB7" s="298"/>
      <c r="AD7" s="320"/>
      <c r="AE7" s="320"/>
      <c r="AF7" s="320"/>
      <c r="AG7" s="320"/>
      <c r="AH7" s="298"/>
      <c r="AI7" s="320"/>
      <c r="AJ7" s="320"/>
      <c r="AK7" s="320"/>
      <c r="AL7" s="320"/>
      <c r="AM7" s="320"/>
      <c r="AN7" s="298"/>
      <c r="AO7" s="320"/>
      <c r="AP7" s="320"/>
      <c r="AQ7" s="320"/>
      <c r="AR7" s="320"/>
      <c r="AS7" s="320"/>
      <c r="AT7" s="320"/>
      <c r="AU7" s="320"/>
      <c r="AV7" s="320"/>
      <c r="AW7" s="320"/>
      <c r="AX7" s="320"/>
      <c r="AY7" s="320"/>
      <c r="AZ7" s="320"/>
      <c r="BA7" s="298"/>
      <c r="BB7" s="320"/>
      <c r="BC7" s="320"/>
      <c r="BD7" s="320"/>
      <c r="BE7" s="320"/>
      <c r="BF7" s="320"/>
    </row>
    <row r="8" spans="1:59" ht="31.25" customHeight="1">
      <c r="B8" s="321"/>
      <c r="C8" s="299"/>
      <c r="D8" s="299"/>
      <c r="E8" s="201" t="s">
        <v>59</v>
      </c>
      <c r="F8" s="201" t="s">
        <v>60</v>
      </c>
      <c r="G8" s="303" t="s">
        <v>45</v>
      </c>
      <c r="H8" s="306" t="s">
        <v>146</v>
      </c>
      <c r="I8" s="299"/>
      <c r="J8" s="201" t="s">
        <v>59</v>
      </c>
      <c r="K8" s="201" t="s">
        <v>60</v>
      </c>
      <c r="L8" s="303" t="s">
        <v>45</v>
      </c>
      <c r="M8" s="306" t="s">
        <v>146</v>
      </c>
      <c r="N8" s="299"/>
      <c r="O8" s="201" t="s">
        <v>59</v>
      </c>
      <c r="P8" s="201" t="s">
        <v>60</v>
      </c>
      <c r="Q8" s="303" t="s">
        <v>45</v>
      </c>
      <c r="R8" s="306" t="s">
        <v>146</v>
      </c>
      <c r="T8" s="201" t="s">
        <v>59</v>
      </c>
      <c r="U8" s="201" t="s">
        <v>60</v>
      </c>
      <c r="V8" s="303" t="s">
        <v>45</v>
      </c>
      <c r="W8" s="306" t="s">
        <v>146</v>
      </c>
      <c r="Y8" s="201" t="s">
        <v>59</v>
      </c>
      <c r="Z8" s="201" t="s">
        <v>60</v>
      </c>
      <c r="AA8" s="303" t="s">
        <v>45</v>
      </c>
      <c r="AB8" s="306" t="s">
        <v>146</v>
      </c>
      <c r="AD8" s="201" t="s">
        <v>59</v>
      </c>
      <c r="AE8" s="201" t="s">
        <v>60</v>
      </c>
      <c r="AF8" s="303" t="s">
        <v>135</v>
      </c>
      <c r="AG8" s="303" t="s">
        <v>45</v>
      </c>
      <c r="AH8" s="306" t="s">
        <v>146</v>
      </c>
      <c r="AI8" s="299"/>
      <c r="AJ8" s="201" t="s">
        <v>59</v>
      </c>
      <c r="AK8" s="201" t="s">
        <v>60</v>
      </c>
      <c r="AL8" s="303" t="s">
        <v>135</v>
      </c>
      <c r="AM8" s="303" t="s">
        <v>45</v>
      </c>
      <c r="AN8" s="306" t="s">
        <v>146</v>
      </c>
      <c r="AO8" s="299"/>
      <c r="AP8" s="201" t="s">
        <v>59</v>
      </c>
      <c r="AQ8" s="201" t="s">
        <v>60</v>
      </c>
      <c r="AR8" s="303" t="s">
        <v>135</v>
      </c>
      <c r="AS8" s="303" t="s">
        <v>45</v>
      </c>
      <c r="AT8" s="306" t="s">
        <v>146</v>
      </c>
      <c r="AU8" s="202"/>
      <c r="AV8" s="201" t="s">
        <v>59</v>
      </c>
      <c r="AW8" s="201" t="s">
        <v>60</v>
      </c>
      <c r="AX8" s="303" t="s">
        <v>135</v>
      </c>
      <c r="AY8" s="303" t="s">
        <v>45</v>
      </c>
      <c r="AZ8" s="306" t="s">
        <v>146</v>
      </c>
      <c r="BB8" s="201" t="s">
        <v>59</v>
      </c>
      <c r="BC8" s="201" t="s">
        <v>60</v>
      </c>
      <c r="BD8" s="303" t="s">
        <v>135</v>
      </c>
      <c r="BE8" s="303" t="s">
        <v>45</v>
      </c>
      <c r="BF8" s="306" t="s">
        <v>146</v>
      </c>
    </row>
    <row r="9" spans="1:59" ht="5.25" customHeight="1">
      <c r="B9" s="312"/>
      <c r="C9" s="322"/>
      <c r="D9" s="322"/>
      <c r="E9" s="322"/>
      <c r="F9" s="322"/>
      <c r="G9" s="323"/>
      <c r="H9" s="324"/>
      <c r="I9" s="322"/>
      <c r="J9" s="322"/>
      <c r="K9" s="322"/>
      <c r="L9" s="323"/>
      <c r="M9" s="324"/>
      <c r="N9" s="322"/>
      <c r="O9" s="322"/>
      <c r="P9" s="322"/>
      <c r="Q9" s="323"/>
      <c r="R9" s="324"/>
      <c r="T9" s="322"/>
      <c r="U9" s="322"/>
      <c r="V9" s="323"/>
      <c r="W9" s="324"/>
      <c r="Y9" s="322"/>
      <c r="Z9" s="322"/>
      <c r="AA9" s="323"/>
      <c r="AB9" s="324"/>
      <c r="AD9" s="322"/>
      <c r="AE9" s="322"/>
      <c r="AF9" s="323"/>
      <c r="AG9" s="323"/>
      <c r="AH9" s="324"/>
      <c r="AI9" s="322"/>
      <c r="AJ9" s="322"/>
      <c r="AK9" s="322"/>
      <c r="AL9" s="323"/>
      <c r="AM9" s="323"/>
      <c r="AN9" s="324"/>
      <c r="AO9" s="322"/>
      <c r="AP9" s="322"/>
      <c r="AQ9" s="322"/>
      <c r="AR9" s="323"/>
      <c r="AS9" s="323"/>
      <c r="AT9" s="324"/>
      <c r="AU9" s="322"/>
      <c r="AV9" s="322"/>
      <c r="AW9" s="322"/>
      <c r="AX9" s="323"/>
      <c r="AY9" s="323"/>
      <c r="AZ9" s="324"/>
      <c r="BB9" s="322"/>
      <c r="BC9" s="322"/>
      <c r="BD9" s="323"/>
      <c r="BE9" s="323"/>
      <c r="BF9" s="324"/>
    </row>
    <row r="10" spans="1:59" ht="15.5">
      <c r="B10" s="325" t="s">
        <v>68</v>
      </c>
      <c r="C10" s="326"/>
      <c r="D10" s="327"/>
      <c r="E10" s="295">
        <v>59.453000000000003</v>
      </c>
      <c r="F10" s="295">
        <v>0</v>
      </c>
      <c r="G10" s="304">
        <v>0</v>
      </c>
      <c r="H10" s="307">
        <v>59.453000000000003</v>
      </c>
      <c r="I10" s="327"/>
      <c r="J10" s="295">
        <v>58.018000000000001</v>
      </c>
      <c r="K10" s="295">
        <v>0</v>
      </c>
      <c r="L10" s="304">
        <v>0</v>
      </c>
      <c r="M10" s="307">
        <v>58.018000000000001</v>
      </c>
      <c r="N10" s="295"/>
      <c r="O10" s="295">
        <v>54.896999999999991</v>
      </c>
      <c r="P10" s="295">
        <v>0</v>
      </c>
      <c r="Q10" s="304">
        <v>0</v>
      </c>
      <c r="R10" s="307">
        <v>54.896999999999991</v>
      </c>
      <c r="T10" s="295">
        <v>54.88900000000001</v>
      </c>
      <c r="U10" s="295">
        <v>0</v>
      </c>
      <c r="V10" s="304">
        <v>0</v>
      </c>
      <c r="W10" s="307">
        <v>54.88900000000001</v>
      </c>
      <c r="Y10" s="295">
        <v>227.25700000000001</v>
      </c>
      <c r="Z10" s="295">
        <v>0</v>
      </c>
      <c r="AA10" s="304">
        <v>0</v>
      </c>
      <c r="AB10" s="307">
        <v>227.25700000000001</v>
      </c>
      <c r="AD10" s="295">
        <v>54.628</v>
      </c>
      <c r="AE10" s="295">
        <v>0</v>
      </c>
      <c r="AF10" s="304">
        <v>0</v>
      </c>
      <c r="AG10" s="304">
        <v>0</v>
      </c>
      <c r="AH10" s="307">
        <v>54.628</v>
      </c>
      <c r="AI10" s="327"/>
      <c r="AJ10" s="295">
        <v>54.558999999999997</v>
      </c>
      <c r="AK10" s="295">
        <v>0</v>
      </c>
      <c r="AL10" s="304">
        <v>0</v>
      </c>
      <c r="AM10" s="304">
        <v>0</v>
      </c>
      <c r="AN10" s="307">
        <v>54.558999999999997</v>
      </c>
      <c r="AO10" s="327"/>
      <c r="AP10" s="295">
        <v>54.558000000000007</v>
      </c>
      <c r="AQ10" s="295">
        <v>0</v>
      </c>
      <c r="AR10" s="304">
        <v>0</v>
      </c>
      <c r="AS10" s="304">
        <v>0</v>
      </c>
      <c r="AT10" s="307">
        <v>54.558000000000007</v>
      </c>
      <c r="AU10" s="297"/>
      <c r="AV10" s="295">
        <v>54.773000000000003</v>
      </c>
      <c r="AW10" s="295">
        <v>0</v>
      </c>
      <c r="AX10" s="304">
        <v>0</v>
      </c>
      <c r="AY10" s="304">
        <v>0</v>
      </c>
      <c r="AZ10" s="307">
        <v>54.773000000000003</v>
      </c>
      <c r="BB10" s="295">
        <v>218.51786968631589</v>
      </c>
      <c r="BC10" s="295">
        <v>0</v>
      </c>
      <c r="BD10" s="304">
        <v>0</v>
      </c>
      <c r="BE10" s="304">
        <v>0</v>
      </c>
      <c r="BF10" s="307">
        <v>218.51786968631589</v>
      </c>
      <c r="BG10" s="475"/>
    </row>
    <row r="11" spans="1:59" ht="15.5">
      <c r="B11" s="325" t="s">
        <v>38</v>
      </c>
      <c r="C11" s="328"/>
      <c r="D11" s="329"/>
      <c r="E11" s="295">
        <v>49.395000000000003</v>
      </c>
      <c r="F11" s="295">
        <v>81.144999999999996</v>
      </c>
      <c r="G11" s="304">
        <v>142.21299999999999</v>
      </c>
      <c r="H11" s="307">
        <v>272.75299999999999</v>
      </c>
      <c r="I11" s="329"/>
      <c r="J11" s="295">
        <v>50.015999999999998</v>
      </c>
      <c r="K11" s="295">
        <v>82.88600000000001</v>
      </c>
      <c r="L11" s="304">
        <v>147.35600000000002</v>
      </c>
      <c r="M11" s="307">
        <v>280.25800000000004</v>
      </c>
      <c r="N11" s="295"/>
      <c r="O11" s="295">
        <v>50.544000000000018</v>
      </c>
      <c r="P11" s="295">
        <v>85.417000000000002</v>
      </c>
      <c r="Q11" s="304">
        <v>209.22199999999995</v>
      </c>
      <c r="R11" s="307">
        <v>345.18299999999999</v>
      </c>
      <c r="T11" s="295">
        <v>51.560999999999972</v>
      </c>
      <c r="U11" s="295">
        <v>87.727000000000004</v>
      </c>
      <c r="V11" s="304">
        <v>238.76100000000011</v>
      </c>
      <c r="W11" s="307">
        <v>378.04900000000009</v>
      </c>
      <c r="Y11" s="295">
        <v>201.51599999999999</v>
      </c>
      <c r="Z11" s="295">
        <v>337.17500000000001</v>
      </c>
      <c r="AA11" s="304">
        <v>737.55200000000002</v>
      </c>
      <c r="AB11" s="307">
        <v>1276.2429999999999</v>
      </c>
      <c r="AD11" s="295">
        <v>52.313000000000002</v>
      </c>
      <c r="AE11" s="295">
        <v>88.97</v>
      </c>
      <c r="AF11" s="304">
        <v>84.787999999999997</v>
      </c>
      <c r="AG11" s="304">
        <v>199.63900000000001</v>
      </c>
      <c r="AH11" s="307">
        <v>425.71000000000004</v>
      </c>
      <c r="AI11" s="329"/>
      <c r="AJ11" s="295">
        <v>52.948999999999998</v>
      </c>
      <c r="AK11" s="295">
        <v>89.762</v>
      </c>
      <c r="AL11" s="304">
        <v>87.458000000000013</v>
      </c>
      <c r="AM11" s="304">
        <v>244.12299999999993</v>
      </c>
      <c r="AN11" s="307">
        <v>474.29199999999992</v>
      </c>
      <c r="AO11" s="329"/>
      <c r="AP11" s="295">
        <v>53.512</v>
      </c>
      <c r="AQ11" s="295">
        <v>166.68699999999998</v>
      </c>
      <c r="AR11" s="304">
        <v>92.111999999999981</v>
      </c>
      <c r="AS11" s="304">
        <v>306.76000000000022</v>
      </c>
      <c r="AT11" s="307">
        <v>619.07100000000014</v>
      </c>
      <c r="AU11" s="297"/>
      <c r="AV11" s="295">
        <v>54.103999999999999</v>
      </c>
      <c r="AW11" s="295">
        <v>168.00800000000001</v>
      </c>
      <c r="AX11" s="304">
        <v>149.22800000000001</v>
      </c>
      <c r="AY11" s="304">
        <v>324.27600000000001</v>
      </c>
      <c r="AZ11" s="307">
        <v>695.61599999999999</v>
      </c>
      <c r="BB11" s="295">
        <v>212.87822226999998</v>
      </c>
      <c r="BC11" s="295">
        <v>513.42712056188509</v>
      </c>
      <c r="BD11" s="304">
        <v>413.58570852999145</v>
      </c>
      <c r="BE11" s="304">
        <v>1074.798376247431</v>
      </c>
      <c r="BF11" s="307">
        <v>2214.6894276093076</v>
      </c>
      <c r="BG11" s="475"/>
    </row>
    <row r="12" spans="1:59" ht="15.5">
      <c r="B12" s="325" t="s">
        <v>46</v>
      </c>
      <c r="C12" s="326"/>
      <c r="D12" s="327"/>
      <c r="E12" s="295">
        <v>25.486000000000001</v>
      </c>
      <c r="F12" s="295">
        <v>0</v>
      </c>
      <c r="G12" s="304">
        <v>0</v>
      </c>
      <c r="H12" s="307">
        <v>25.486000000000001</v>
      </c>
      <c r="I12" s="327"/>
      <c r="J12" s="295">
        <v>26.748000000000001</v>
      </c>
      <c r="K12" s="295">
        <v>0</v>
      </c>
      <c r="L12" s="304">
        <v>0</v>
      </c>
      <c r="M12" s="307">
        <v>26.748000000000001</v>
      </c>
      <c r="N12" s="295"/>
      <c r="O12" s="295">
        <v>26.098999999999993</v>
      </c>
      <c r="P12" s="295">
        <v>0</v>
      </c>
      <c r="Q12" s="304">
        <v>0</v>
      </c>
      <c r="R12" s="307">
        <v>26.098999999999993</v>
      </c>
      <c r="T12" s="295">
        <v>26.002999999999997</v>
      </c>
      <c r="U12" s="295">
        <v>0</v>
      </c>
      <c r="V12" s="304">
        <v>0.59599999999999997</v>
      </c>
      <c r="W12" s="307">
        <v>26.598999999999997</v>
      </c>
      <c r="Y12" s="295">
        <v>104.336</v>
      </c>
      <c r="Z12" s="295">
        <v>0</v>
      </c>
      <c r="AA12" s="304">
        <v>0.59599999999999997</v>
      </c>
      <c r="AB12" s="307">
        <v>104.93199999999999</v>
      </c>
      <c r="AD12" s="295">
        <v>25.507999999999999</v>
      </c>
      <c r="AE12" s="295">
        <v>0</v>
      </c>
      <c r="AF12" s="304">
        <v>0</v>
      </c>
      <c r="AG12" s="304">
        <v>0.29199999999999998</v>
      </c>
      <c r="AH12" s="307">
        <v>25.8</v>
      </c>
      <c r="AI12" s="327"/>
      <c r="AJ12" s="295">
        <v>25.52</v>
      </c>
      <c r="AK12" s="295">
        <v>0</v>
      </c>
      <c r="AL12" s="304">
        <v>0</v>
      </c>
      <c r="AM12" s="304">
        <v>0.31600000000000411</v>
      </c>
      <c r="AN12" s="307">
        <v>25.836000000000002</v>
      </c>
      <c r="AO12" s="327"/>
      <c r="AP12" s="295">
        <v>24.514000000000006</v>
      </c>
      <c r="AQ12" s="295">
        <v>0</v>
      </c>
      <c r="AR12" s="304">
        <v>0</v>
      </c>
      <c r="AS12" s="304">
        <v>0.6039999999999992</v>
      </c>
      <c r="AT12" s="307">
        <v>25.118000000000006</v>
      </c>
      <c r="AU12" s="297"/>
      <c r="AV12" s="295">
        <v>25.588999999999999</v>
      </c>
      <c r="AW12" s="295">
        <v>0</v>
      </c>
      <c r="AX12" s="304">
        <v>0</v>
      </c>
      <c r="AY12" s="304">
        <v>0.51800000000000002</v>
      </c>
      <c r="AZ12" s="307">
        <v>26.106999999999999</v>
      </c>
      <c r="BB12" s="295">
        <v>101.13060836999999</v>
      </c>
      <c r="BC12" s="295">
        <v>0</v>
      </c>
      <c r="BD12" s="304">
        <v>0</v>
      </c>
      <c r="BE12" s="304">
        <v>1.7301343799999955</v>
      </c>
      <c r="BF12" s="307">
        <v>102.86074274999999</v>
      </c>
      <c r="BG12" s="475"/>
    </row>
    <row r="13" spans="1:59" ht="9" customHeight="1" thickBot="1">
      <c r="B13" s="312"/>
      <c r="C13" s="330"/>
      <c r="D13" s="331"/>
      <c r="E13" s="332"/>
      <c r="F13" s="332"/>
      <c r="G13" s="333"/>
      <c r="H13" s="334"/>
      <c r="I13" s="331"/>
      <c r="J13" s="301"/>
      <c r="K13" s="301"/>
      <c r="L13" s="333"/>
      <c r="M13" s="334"/>
      <c r="N13" s="300"/>
      <c r="O13" s="300"/>
      <c r="P13" s="301"/>
      <c r="Q13" s="333"/>
      <c r="R13" s="334"/>
      <c r="T13" s="300"/>
      <c r="U13" s="301"/>
      <c r="V13" s="333"/>
      <c r="W13" s="334"/>
      <c r="Y13" s="300"/>
      <c r="Z13" s="301"/>
      <c r="AA13" s="333"/>
      <c r="AB13" s="334"/>
      <c r="AD13" s="331"/>
      <c r="AE13" s="331"/>
      <c r="AF13" s="333"/>
      <c r="AG13" s="333"/>
      <c r="AH13" s="334"/>
      <c r="AI13" s="331"/>
      <c r="AJ13" s="331"/>
      <c r="AK13" s="331"/>
      <c r="AL13" s="333"/>
      <c r="AM13" s="333"/>
      <c r="AN13" s="334"/>
      <c r="AO13" s="331"/>
      <c r="AP13" s="331"/>
      <c r="AQ13" s="331"/>
      <c r="AR13" s="333"/>
      <c r="AS13" s="333"/>
      <c r="AT13" s="334"/>
      <c r="AU13" s="331"/>
      <c r="AV13" s="331"/>
      <c r="AW13" s="331"/>
      <c r="AX13" s="333"/>
      <c r="AY13" s="333"/>
      <c r="AZ13" s="334"/>
      <c r="BB13" s="331"/>
      <c r="BC13" s="331"/>
      <c r="BD13" s="333"/>
      <c r="BE13" s="333"/>
      <c r="BF13" s="334"/>
      <c r="BG13" s="475"/>
    </row>
    <row r="14" spans="1:59" ht="18" thickBot="1">
      <c r="B14" s="226" t="s">
        <v>189</v>
      </c>
      <c r="C14" s="336"/>
      <c r="D14" s="336"/>
      <c r="E14" s="337">
        <v>134.334</v>
      </c>
      <c r="F14" s="338">
        <v>81.144999999999996</v>
      </c>
      <c r="G14" s="339">
        <v>142.21299999999999</v>
      </c>
      <c r="H14" s="340">
        <v>357.69200000000001</v>
      </c>
      <c r="I14" s="336"/>
      <c r="J14" s="337">
        <v>134.78199999999998</v>
      </c>
      <c r="K14" s="338">
        <v>82.88600000000001</v>
      </c>
      <c r="L14" s="339">
        <v>147.35600000000002</v>
      </c>
      <c r="M14" s="340">
        <v>365.02400000000006</v>
      </c>
      <c r="N14" s="336"/>
      <c r="O14" s="216">
        <v>131.54</v>
      </c>
      <c r="P14" s="364">
        <v>85.417000000000002</v>
      </c>
      <c r="Q14" s="339">
        <v>209.22199999999995</v>
      </c>
      <c r="R14" s="340">
        <v>426.17899999999997</v>
      </c>
      <c r="T14" s="216">
        <v>132.45299999999997</v>
      </c>
      <c r="U14" s="364">
        <v>87.727000000000004</v>
      </c>
      <c r="V14" s="339">
        <v>239.35700000000011</v>
      </c>
      <c r="W14" s="340">
        <v>459.53700000000009</v>
      </c>
      <c r="Y14" s="216">
        <v>533.10899999999992</v>
      </c>
      <c r="Z14" s="364">
        <v>337.17500000000001</v>
      </c>
      <c r="AA14" s="339">
        <v>738.14800000000002</v>
      </c>
      <c r="AB14" s="340">
        <v>1608.432</v>
      </c>
      <c r="AD14" s="337">
        <v>132.44900000000001</v>
      </c>
      <c r="AE14" s="338">
        <v>88.97</v>
      </c>
      <c r="AF14" s="339">
        <v>84.787999999999997</v>
      </c>
      <c r="AG14" s="339">
        <v>199.93100000000001</v>
      </c>
      <c r="AH14" s="340">
        <v>506.13800000000003</v>
      </c>
      <c r="AI14" s="336"/>
      <c r="AJ14" s="337">
        <v>133.02800000000002</v>
      </c>
      <c r="AK14" s="338">
        <v>89.762</v>
      </c>
      <c r="AL14" s="339">
        <v>87.458000000000013</v>
      </c>
      <c r="AM14" s="339">
        <v>244.43899999999994</v>
      </c>
      <c r="AN14" s="340">
        <v>554.68700000000001</v>
      </c>
      <c r="AO14" s="336"/>
      <c r="AP14" s="337">
        <v>132.584</v>
      </c>
      <c r="AQ14" s="338">
        <v>166.68699999999998</v>
      </c>
      <c r="AR14" s="339">
        <v>92.111999999999981</v>
      </c>
      <c r="AS14" s="339">
        <v>307.3640000000002</v>
      </c>
      <c r="AT14" s="340">
        <v>698.74699999999996</v>
      </c>
      <c r="AU14" s="363"/>
      <c r="AV14" s="337">
        <v>134.46600000000001</v>
      </c>
      <c r="AW14" s="338">
        <v>168.00800000000001</v>
      </c>
      <c r="AX14" s="339">
        <v>149.22800000000001</v>
      </c>
      <c r="AY14" s="339">
        <v>324.79500000000002</v>
      </c>
      <c r="AZ14" s="340">
        <v>776.49599999999998</v>
      </c>
      <c r="BB14" s="337">
        <v>532.5267003263159</v>
      </c>
      <c r="BC14" s="338">
        <v>513.42712056188509</v>
      </c>
      <c r="BD14" s="339">
        <v>413.58570852999145</v>
      </c>
      <c r="BE14" s="339">
        <v>1076.5285106274309</v>
      </c>
      <c r="BF14" s="340">
        <v>2536.0680400456231</v>
      </c>
      <c r="BG14" s="475"/>
    </row>
    <row r="15" spans="1:59" ht="5.25" customHeight="1">
      <c r="B15" s="312"/>
      <c r="C15" s="341"/>
      <c r="D15" s="331"/>
      <c r="E15" s="332"/>
      <c r="F15" s="332"/>
      <c r="G15" s="333"/>
      <c r="H15" s="334"/>
      <c r="I15" s="331"/>
      <c r="J15" s="332"/>
      <c r="K15" s="332"/>
      <c r="L15" s="333"/>
      <c r="M15" s="334"/>
      <c r="N15" s="331"/>
      <c r="O15" s="332"/>
      <c r="P15" s="301"/>
      <c r="Q15" s="333"/>
      <c r="R15" s="334"/>
      <c r="T15" s="332"/>
      <c r="U15" s="301"/>
      <c r="V15" s="333"/>
      <c r="W15" s="334"/>
      <c r="Y15" s="332"/>
      <c r="Z15" s="301"/>
      <c r="AA15" s="333"/>
      <c r="AB15" s="334"/>
      <c r="AD15" s="331"/>
      <c r="AE15" s="331"/>
      <c r="AF15" s="333"/>
      <c r="AG15" s="333"/>
      <c r="AH15" s="334"/>
      <c r="AI15" s="331"/>
      <c r="AJ15" s="331"/>
      <c r="AK15" s="331"/>
      <c r="AL15" s="333"/>
      <c r="AM15" s="333"/>
      <c r="AN15" s="334"/>
      <c r="AO15" s="331"/>
      <c r="AP15" s="331"/>
      <c r="AQ15" s="331"/>
      <c r="AR15" s="333"/>
      <c r="AS15" s="333"/>
      <c r="AT15" s="334"/>
      <c r="AU15" s="331"/>
      <c r="AV15" s="331"/>
      <c r="AW15" s="331"/>
      <c r="AX15" s="333"/>
      <c r="AY15" s="333"/>
      <c r="AZ15" s="334"/>
      <c r="BB15" s="331"/>
      <c r="BC15" s="331"/>
      <c r="BD15" s="333"/>
      <c r="BE15" s="333"/>
      <c r="BF15" s="334"/>
      <c r="BG15" s="475"/>
    </row>
    <row r="16" spans="1:59" ht="15.5">
      <c r="B16" s="325" t="s">
        <v>14</v>
      </c>
      <c r="C16" s="328"/>
      <c r="D16" s="327"/>
      <c r="E16" s="297">
        <v>-24.576000000000001</v>
      </c>
      <c r="F16" s="297">
        <v>-3.1829999999999998</v>
      </c>
      <c r="G16" s="304">
        <v>-7.6130000000000004</v>
      </c>
      <c r="H16" s="307">
        <v>-35.372</v>
      </c>
      <c r="I16" s="327"/>
      <c r="J16" s="219">
        <v>-24.85</v>
      </c>
      <c r="K16" s="219">
        <v>-3.29</v>
      </c>
      <c r="L16" s="305">
        <v>-6.8939999999999992</v>
      </c>
      <c r="M16" s="307">
        <v>-35.033999999999999</v>
      </c>
      <c r="N16" s="327"/>
      <c r="O16" s="297">
        <v>-25.540999999999997</v>
      </c>
      <c r="P16" s="297">
        <v>-3.2500000000000009</v>
      </c>
      <c r="Q16" s="305">
        <v>-10.465000000000003</v>
      </c>
      <c r="R16" s="307">
        <v>-39.256</v>
      </c>
      <c r="T16" s="297">
        <v>-26.911999999999999</v>
      </c>
      <c r="U16" s="297">
        <v>-3.5619999999999994</v>
      </c>
      <c r="V16" s="305">
        <v>-12.042999999999999</v>
      </c>
      <c r="W16" s="307">
        <v>-42.516999999999996</v>
      </c>
      <c r="Y16" s="297">
        <v>-101.87899999999999</v>
      </c>
      <c r="Z16" s="297">
        <v>-13.285</v>
      </c>
      <c r="AA16" s="305">
        <v>-37.015000000000001</v>
      </c>
      <c r="AB16" s="307">
        <v>-152.179</v>
      </c>
      <c r="AD16" s="297">
        <v>-26.773</v>
      </c>
      <c r="AE16" s="297">
        <v>-3.387</v>
      </c>
      <c r="AF16" s="304">
        <v>-3.3039999999999998</v>
      </c>
      <c r="AG16" s="304">
        <v>-10.202</v>
      </c>
      <c r="AH16" s="307">
        <v>-43.665999999999997</v>
      </c>
      <c r="AI16" s="327"/>
      <c r="AJ16" s="297">
        <v>-27.538999999999998</v>
      </c>
      <c r="AK16" s="297">
        <v>-3.5870000000000002</v>
      </c>
      <c r="AL16" s="304">
        <v>-3.6949999999999998</v>
      </c>
      <c r="AM16" s="304">
        <v>-12.67500000000001</v>
      </c>
      <c r="AN16" s="307">
        <v>-47.496000000000009</v>
      </c>
      <c r="AO16" s="327"/>
      <c r="AP16" s="297">
        <v>-27.581</v>
      </c>
      <c r="AQ16" s="297">
        <v>-5.6869999999999994</v>
      </c>
      <c r="AR16" s="304">
        <v>-3.7169999999999992</v>
      </c>
      <c r="AS16" s="304">
        <v>-15.201000000000006</v>
      </c>
      <c r="AT16" s="307">
        <v>-52.186000000000007</v>
      </c>
      <c r="AU16" s="297"/>
      <c r="AV16" s="297">
        <v>-32.44</v>
      </c>
      <c r="AW16" s="297">
        <v>-5.66</v>
      </c>
      <c r="AX16" s="304">
        <v>-5.6710000000000003</v>
      </c>
      <c r="AY16" s="304">
        <v>-20.984999999999999</v>
      </c>
      <c r="AZ16" s="307">
        <v>-64.756</v>
      </c>
      <c r="BB16" s="297">
        <v>-114.33250631195888</v>
      </c>
      <c r="BC16" s="297">
        <v>-18.320646870000001</v>
      </c>
      <c r="BD16" s="304">
        <v>-16.387311714784516</v>
      </c>
      <c r="BE16" s="304">
        <v>-59.063450500467241</v>
      </c>
      <c r="BF16" s="307">
        <v>-208.10391539721064</v>
      </c>
      <c r="BG16" s="475"/>
    </row>
    <row r="17" spans="2:59" ht="15.5">
      <c r="B17" s="325" t="s">
        <v>69</v>
      </c>
      <c r="C17" s="328"/>
      <c r="D17" s="327"/>
      <c r="E17" s="297">
        <v>-7.5679999999999996</v>
      </c>
      <c r="F17" s="297">
        <v>-1.143</v>
      </c>
      <c r="G17" s="304">
        <v>-2.028</v>
      </c>
      <c r="H17" s="307">
        <v>-10.739000000000001</v>
      </c>
      <c r="I17" s="327"/>
      <c r="J17" s="219">
        <v>-7.7640000000000011</v>
      </c>
      <c r="K17" s="219">
        <v>-1.1439999999999999</v>
      </c>
      <c r="L17" s="305">
        <v>-3.31</v>
      </c>
      <c r="M17" s="307">
        <v>-12.218000000000002</v>
      </c>
      <c r="N17" s="327"/>
      <c r="O17" s="297">
        <v>-7.5679999999999996</v>
      </c>
      <c r="P17" s="297">
        <v>-1.1139999999999997</v>
      </c>
      <c r="Q17" s="305">
        <v>-4.1449999999999996</v>
      </c>
      <c r="R17" s="307">
        <v>-12.826999999999998</v>
      </c>
      <c r="T17" s="297">
        <v>-7.6379999999999963</v>
      </c>
      <c r="U17" s="297">
        <v>-1.1790000000000005</v>
      </c>
      <c r="V17" s="305">
        <v>-5.5060000000000002</v>
      </c>
      <c r="W17" s="307">
        <v>-14.322999999999997</v>
      </c>
      <c r="Y17" s="297">
        <v>-30.537999999999997</v>
      </c>
      <c r="Z17" s="297">
        <v>-4.58</v>
      </c>
      <c r="AA17" s="305">
        <v>-14.989000000000001</v>
      </c>
      <c r="AB17" s="307">
        <v>-50.106999999999999</v>
      </c>
      <c r="AD17" s="297">
        <v>-7.8659999999999997</v>
      </c>
      <c r="AE17" s="297">
        <v>-1.302</v>
      </c>
      <c r="AF17" s="304">
        <v>-1.823</v>
      </c>
      <c r="AG17" s="304">
        <v>-4.9340000000000002</v>
      </c>
      <c r="AH17" s="307">
        <v>-15.925000000000001</v>
      </c>
      <c r="AI17" s="327"/>
      <c r="AJ17" s="297">
        <v>-7.8469999999999995</v>
      </c>
      <c r="AK17" s="297">
        <v>-1.1970000000000001</v>
      </c>
      <c r="AL17" s="304">
        <v>-1.8460000000000001</v>
      </c>
      <c r="AM17" s="304">
        <v>-5.3860000000000001</v>
      </c>
      <c r="AN17" s="307">
        <v>-16.276</v>
      </c>
      <c r="AO17" s="327"/>
      <c r="AP17" s="297">
        <v>-7.7580000000000009</v>
      </c>
      <c r="AQ17" s="297">
        <v>-2.0470000000000002</v>
      </c>
      <c r="AR17" s="304">
        <v>-2.4389999999999996</v>
      </c>
      <c r="AS17" s="304">
        <v>-7.7779999999999996</v>
      </c>
      <c r="AT17" s="307">
        <v>-20.022000000000002</v>
      </c>
      <c r="AU17" s="297"/>
      <c r="AV17" s="297">
        <v>-8.125</v>
      </c>
      <c r="AW17" s="297">
        <v>-2.8</v>
      </c>
      <c r="AX17" s="304">
        <v>-5.4569999999999999</v>
      </c>
      <c r="AY17" s="304">
        <v>-10.667</v>
      </c>
      <c r="AZ17" s="307">
        <v>-27.048999999999999</v>
      </c>
      <c r="BB17" s="297">
        <v>-31.596419400000002</v>
      </c>
      <c r="BC17" s="297">
        <v>-7.3459903200000003</v>
      </c>
      <c r="BD17" s="304">
        <v>-11.56513168</v>
      </c>
      <c r="BE17" s="304">
        <v>-28.764835537043886</v>
      </c>
      <c r="BF17" s="307">
        <v>-79.272376937043887</v>
      </c>
      <c r="BG17" s="475"/>
    </row>
    <row r="18" spans="2:59" ht="15.5">
      <c r="B18" s="325" t="s">
        <v>12</v>
      </c>
      <c r="C18" s="328"/>
      <c r="D18" s="327"/>
      <c r="E18" s="297">
        <v>-9.3149999999999995</v>
      </c>
      <c r="F18" s="297">
        <v>-12.073</v>
      </c>
      <c r="G18" s="304">
        <v>-1.1839999999999999</v>
      </c>
      <c r="H18" s="307">
        <v>-22.571999999999999</v>
      </c>
      <c r="I18" s="327"/>
      <c r="J18" s="219">
        <v>-9.4410000000000007</v>
      </c>
      <c r="K18" s="219">
        <v>-13.808</v>
      </c>
      <c r="L18" s="305">
        <v>-1.147</v>
      </c>
      <c r="M18" s="307">
        <v>-24.396000000000001</v>
      </c>
      <c r="N18" s="327"/>
      <c r="O18" s="297">
        <v>-9.7679999999999989</v>
      </c>
      <c r="P18" s="297">
        <v>-14.012999999999998</v>
      </c>
      <c r="Q18" s="305">
        <v>-4.3739999999999997</v>
      </c>
      <c r="R18" s="307">
        <v>-28.154999999999998</v>
      </c>
      <c r="T18" s="297">
        <v>-9.08</v>
      </c>
      <c r="U18" s="297">
        <v>-13.405999999999999</v>
      </c>
      <c r="V18" s="305">
        <v>-4.705000000000001</v>
      </c>
      <c r="W18" s="307">
        <v>-27.190999999999999</v>
      </c>
      <c r="Y18" s="297">
        <v>-37.603999999999999</v>
      </c>
      <c r="Z18" s="297">
        <v>-53.3</v>
      </c>
      <c r="AA18" s="305">
        <v>-11.41</v>
      </c>
      <c r="AB18" s="307">
        <v>-102.31400000000001</v>
      </c>
      <c r="AD18" s="297">
        <v>-9.4749999999999996</v>
      </c>
      <c r="AE18" s="297">
        <v>-13.362</v>
      </c>
      <c r="AF18" s="304">
        <v>-0.29399999999999998</v>
      </c>
      <c r="AG18" s="304">
        <v>-5.1740000000000004</v>
      </c>
      <c r="AH18" s="307">
        <v>-28.305</v>
      </c>
      <c r="AI18" s="327"/>
      <c r="AJ18" s="297">
        <v>-10.072000000000001</v>
      </c>
      <c r="AK18" s="297">
        <v>-13.395999999999999</v>
      </c>
      <c r="AL18" s="304">
        <v>-0.29599999999999999</v>
      </c>
      <c r="AM18" s="304">
        <v>-5.2979999999999938</v>
      </c>
      <c r="AN18" s="307">
        <v>-29.061999999999998</v>
      </c>
      <c r="AO18" s="327"/>
      <c r="AP18" s="297">
        <v>-10.857000000000001</v>
      </c>
      <c r="AQ18" s="297">
        <v>-27.398999999999994</v>
      </c>
      <c r="AR18" s="304">
        <v>-0.28200000000000008</v>
      </c>
      <c r="AS18" s="304">
        <v>-12.415000000000006</v>
      </c>
      <c r="AT18" s="307">
        <v>-50.953000000000003</v>
      </c>
      <c r="AU18" s="297"/>
      <c r="AV18" s="297">
        <v>-10.753</v>
      </c>
      <c r="AW18" s="297">
        <v>-26.948</v>
      </c>
      <c r="AX18" s="304">
        <v>-0.28299999999999997</v>
      </c>
      <c r="AY18" s="304">
        <v>-12.731999999999999</v>
      </c>
      <c r="AZ18" s="307">
        <v>-50.716000000000001</v>
      </c>
      <c r="BB18" s="297">
        <v>-41.156953157522828</v>
      </c>
      <c r="BC18" s="297">
        <v>-81.104686670000007</v>
      </c>
      <c r="BD18" s="304">
        <v>-1.1553335299999998</v>
      </c>
      <c r="BE18" s="304">
        <v>-35.619393379541563</v>
      </c>
      <c r="BF18" s="307">
        <v>-159.03636673706438</v>
      </c>
      <c r="BG18" s="475"/>
    </row>
    <row r="19" spans="2:59" ht="15.5">
      <c r="B19" s="325" t="s">
        <v>13</v>
      </c>
      <c r="C19" s="328"/>
      <c r="D19" s="342"/>
      <c r="E19" s="297">
        <v>-18.303999999999998</v>
      </c>
      <c r="F19" s="297">
        <v>-3.7610000000000001</v>
      </c>
      <c r="G19" s="304">
        <v>-7.37</v>
      </c>
      <c r="H19" s="307">
        <v>-29.434999999999999</v>
      </c>
      <c r="I19" s="342"/>
      <c r="J19" s="297">
        <v>-17.325000000000003</v>
      </c>
      <c r="K19" s="297">
        <v>-1.91</v>
      </c>
      <c r="L19" s="304">
        <v>-6.9319999999999995</v>
      </c>
      <c r="M19" s="307">
        <v>-26.167000000000002</v>
      </c>
      <c r="N19" s="342"/>
      <c r="O19" s="297">
        <v>-15.758000000000001</v>
      </c>
      <c r="P19" s="297">
        <v>-2.7870000000000008</v>
      </c>
      <c r="Q19" s="304">
        <v>-15.609</v>
      </c>
      <c r="R19" s="307">
        <v>-34.154000000000003</v>
      </c>
      <c r="T19" s="297">
        <v>-13.92</v>
      </c>
      <c r="U19" s="297">
        <v>-4.0269999999999992</v>
      </c>
      <c r="V19" s="305">
        <v>-14.169000000000004</v>
      </c>
      <c r="W19" s="307">
        <v>-32.116</v>
      </c>
      <c r="Y19" s="297">
        <v>-65.307000000000002</v>
      </c>
      <c r="Z19" s="297">
        <v>-12.485000000000001</v>
      </c>
      <c r="AA19" s="304">
        <v>-44.080000000000005</v>
      </c>
      <c r="AB19" s="307">
        <v>-121.872</v>
      </c>
      <c r="AD19" s="297">
        <v>-14.69</v>
      </c>
      <c r="AE19" s="297">
        <v>-3.3519999999999999</v>
      </c>
      <c r="AF19" s="304">
        <v>-1.6539999999999999</v>
      </c>
      <c r="AG19" s="304">
        <v>-17.177</v>
      </c>
      <c r="AH19" s="307">
        <v>-36.872999999999998</v>
      </c>
      <c r="AI19" s="342"/>
      <c r="AJ19" s="297">
        <v>-14.981</v>
      </c>
      <c r="AK19" s="297">
        <v>-3.198</v>
      </c>
      <c r="AL19" s="304">
        <v>-1.742</v>
      </c>
      <c r="AM19" s="304">
        <v>-19.719000000000001</v>
      </c>
      <c r="AN19" s="307">
        <v>-39.640000000000008</v>
      </c>
      <c r="AO19" s="342"/>
      <c r="AP19" s="297">
        <v>-16.533000000000001</v>
      </c>
      <c r="AQ19" s="297">
        <v>-4.3620000000000001</v>
      </c>
      <c r="AR19" s="304">
        <v>-2.4590000000000005</v>
      </c>
      <c r="AS19" s="304">
        <v>-21.658999999999992</v>
      </c>
      <c r="AT19" s="307">
        <v>-45.012999999999991</v>
      </c>
      <c r="AU19" s="297"/>
      <c r="AV19" s="297">
        <v>-16.881</v>
      </c>
      <c r="AW19" s="297">
        <v>-4.782</v>
      </c>
      <c r="AX19" s="304">
        <v>-3.484</v>
      </c>
      <c r="AY19" s="304">
        <v>-22.271999999999998</v>
      </c>
      <c r="AZ19" s="307">
        <v>-47.417999999999999</v>
      </c>
      <c r="BB19" s="297">
        <v>-63.084738350000187</v>
      </c>
      <c r="BC19" s="297">
        <v>-15.693720839999958</v>
      </c>
      <c r="BD19" s="304">
        <v>-9.3390794438823388</v>
      </c>
      <c r="BE19" s="304">
        <v>-80.826749549993593</v>
      </c>
      <c r="BF19" s="307">
        <v>-168.9442881838761</v>
      </c>
      <c r="BG19" s="475"/>
    </row>
    <row r="20" spans="2:59" ht="9" customHeight="1" thickBot="1">
      <c r="C20" s="341"/>
      <c r="D20" s="331"/>
      <c r="E20" s="331"/>
      <c r="F20" s="331"/>
      <c r="G20" s="333"/>
      <c r="H20" s="334"/>
      <c r="I20" s="331"/>
      <c r="J20" s="331"/>
      <c r="K20" s="331"/>
      <c r="L20" s="333"/>
      <c r="M20" s="334"/>
      <c r="N20" s="331"/>
      <c r="O20" s="331"/>
      <c r="P20" s="331"/>
      <c r="Q20" s="333"/>
      <c r="R20" s="334"/>
      <c r="T20" s="331"/>
      <c r="U20" s="331"/>
      <c r="V20" s="333"/>
      <c r="W20" s="334"/>
      <c r="Y20" s="331"/>
      <c r="Z20" s="331"/>
      <c r="AA20" s="333"/>
      <c r="AB20" s="334"/>
      <c r="AD20" s="331"/>
      <c r="AE20" s="331"/>
      <c r="AF20" s="333"/>
      <c r="AG20" s="333"/>
      <c r="AH20" s="334"/>
      <c r="AI20" s="331"/>
      <c r="AJ20" s="331"/>
      <c r="AK20" s="331"/>
      <c r="AL20" s="333"/>
      <c r="AM20" s="333"/>
      <c r="AN20" s="334"/>
      <c r="AO20" s="331"/>
      <c r="AP20" s="331"/>
      <c r="AQ20" s="331"/>
      <c r="AR20" s="333"/>
      <c r="AS20" s="333"/>
      <c r="AT20" s="334"/>
      <c r="AU20" s="331"/>
      <c r="AV20" s="331"/>
      <c r="AW20" s="331"/>
      <c r="AX20" s="333"/>
      <c r="AY20" s="333"/>
      <c r="AZ20" s="334"/>
      <c r="BB20" s="331"/>
      <c r="BC20" s="331"/>
      <c r="BD20" s="333"/>
      <c r="BE20" s="333"/>
      <c r="BF20" s="334"/>
      <c r="BG20" s="475"/>
    </row>
    <row r="21" spans="2:59" ht="16" thickBot="1">
      <c r="B21" s="335" t="s">
        <v>21</v>
      </c>
      <c r="C21" s="336"/>
      <c r="D21" s="336"/>
      <c r="E21" s="337">
        <v>-59.762999999999991</v>
      </c>
      <c r="F21" s="338">
        <v>-20.16</v>
      </c>
      <c r="G21" s="339">
        <v>-18.195</v>
      </c>
      <c r="H21" s="340">
        <v>-98.118000000000009</v>
      </c>
      <c r="I21" s="336"/>
      <c r="J21" s="337">
        <v>-59.38000000000001</v>
      </c>
      <c r="K21" s="338">
        <v>-20.152000000000001</v>
      </c>
      <c r="L21" s="339">
        <v>-18.282999999999998</v>
      </c>
      <c r="M21" s="340">
        <v>-97.814999999999998</v>
      </c>
      <c r="N21" s="336"/>
      <c r="O21" s="216">
        <v>-58.87</v>
      </c>
      <c r="P21" s="364">
        <v>-21.164000000000001</v>
      </c>
      <c r="Q21" s="339">
        <v>-34.593000000000004</v>
      </c>
      <c r="R21" s="340">
        <v>-114.627</v>
      </c>
      <c r="T21" s="216">
        <v>-57.54999999999999</v>
      </c>
      <c r="U21" s="364">
        <v>-22.173999999999999</v>
      </c>
      <c r="V21" s="339">
        <v>-36.423000000000002</v>
      </c>
      <c r="W21" s="340">
        <v>-116.14699999999999</v>
      </c>
      <c r="Y21" s="216">
        <v>-235.56299999999999</v>
      </c>
      <c r="Z21" s="364">
        <v>-83.65</v>
      </c>
      <c r="AA21" s="339">
        <v>-107.494</v>
      </c>
      <c r="AB21" s="340">
        <v>-426.70699999999999</v>
      </c>
      <c r="AD21" s="216">
        <v>-58.803999999999995</v>
      </c>
      <c r="AE21" s="338">
        <v>-21.403000000000002</v>
      </c>
      <c r="AF21" s="339">
        <v>-7.0749999999999993</v>
      </c>
      <c r="AG21" s="339">
        <v>-37.486999999999995</v>
      </c>
      <c r="AH21" s="340">
        <v>-124.76899999999998</v>
      </c>
      <c r="AI21" s="336"/>
      <c r="AJ21" s="337">
        <v>-60.439</v>
      </c>
      <c r="AK21" s="338">
        <v>-21.377999999999997</v>
      </c>
      <c r="AL21" s="339">
        <v>-7.5790000000000006</v>
      </c>
      <c r="AM21" s="339">
        <v>-43.078000000000003</v>
      </c>
      <c r="AN21" s="340">
        <v>-132.47400000000002</v>
      </c>
      <c r="AO21" s="336"/>
      <c r="AP21" s="337">
        <v>-62.728999999999999</v>
      </c>
      <c r="AQ21" s="338">
        <v>-39.494999999999997</v>
      </c>
      <c r="AR21" s="339">
        <v>-8.8969999999999985</v>
      </c>
      <c r="AS21" s="339">
        <v>-57.053000000000004</v>
      </c>
      <c r="AT21" s="340">
        <v>-168.17400000000001</v>
      </c>
      <c r="AU21" s="363"/>
      <c r="AV21" s="337">
        <v>-68.198999999999998</v>
      </c>
      <c r="AW21" s="338">
        <v>-40.189</v>
      </c>
      <c r="AX21" s="339">
        <v>-14.896000000000001</v>
      </c>
      <c r="AY21" s="339">
        <v>-66.656000000000006</v>
      </c>
      <c r="AZ21" s="340">
        <v>-189.94</v>
      </c>
      <c r="BB21" s="337">
        <v>-250.17061721948187</v>
      </c>
      <c r="BC21" s="338">
        <v>-122.46504469999996</v>
      </c>
      <c r="BD21" s="339">
        <v>-38.446856368666857</v>
      </c>
      <c r="BE21" s="339">
        <v>-204.27442896704628</v>
      </c>
      <c r="BF21" s="340">
        <v>-615.35694725519488</v>
      </c>
      <c r="BG21" s="475"/>
    </row>
    <row r="22" spans="2:59" ht="9" customHeight="1" thickBot="1">
      <c r="C22" s="341"/>
      <c r="D22" s="331"/>
      <c r="E22" s="336"/>
      <c r="F22" s="336"/>
      <c r="G22" s="343"/>
      <c r="H22" s="334"/>
      <c r="I22" s="331"/>
      <c r="J22" s="225"/>
      <c r="K22" s="225"/>
      <c r="L22" s="343"/>
      <c r="M22" s="334"/>
      <c r="N22" s="331"/>
      <c r="O22" s="302"/>
      <c r="P22" s="302"/>
      <c r="Q22" s="343"/>
      <c r="R22" s="334"/>
      <c r="T22" s="302"/>
      <c r="U22" s="302"/>
      <c r="V22" s="343"/>
      <c r="W22" s="334"/>
      <c r="Y22" s="302"/>
      <c r="Z22" s="302"/>
      <c r="AA22" s="343"/>
      <c r="AB22" s="334"/>
      <c r="AD22" s="336"/>
      <c r="AE22" s="336"/>
      <c r="AF22" s="343"/>
      <c r="AG22" s="333"/>
      <c r="AH22" s="334"/>
      <c r="AI22" s="331"/>
      <c r="AJ22" s="336"/>
      <c r="AK22" s="336"/>
      <c r="AL22" s="343"/>
      <c r="AM22" s="333"/>
      <c r="AN22" s="334"/>
      <c r="AO22" s="331"/>
      <c r="AP22" s="336"/>
      <c r="AQ22" s="336"/>
      <c r="AR22" s="343"/>
      <c r="AS22" s="333"/>
      <c r="AT22" s="334"/>
      <c r="AU22" s="331"/>
      <c r="AV22" s="336"/>
      <c r="AW22" s="336"/>
      <c r="AX22" s="343"/>
      <c r="AY22" s="333"/>
      <c r="AZ22" s="334"/>
      <c r="BB22" s="336"/>
      <c r="BC22" s="336"/>
      <c r="BD22" s="343"/>
      <c r="BE22" s="333"/>
      <c r="BF22" s="334"/>
      <c r="BG22" s="475"/>
    </row>
    <row r="23" spans="2:59" ht="18" thickBot="1">
      <c r="B23" s="226" t="s">
        <v>244</v>
      </c>
      <c r="C23" s="336"/>
      <c r="D23" s="336"/>
      <c r="E23" s="337">
        <v>74.571000000000012</v>
      </c>
      <c r="F23" s="338">
        <v>60.984999999999999</v>
      </c>
      <c r="G23" s="339">
        <v>124.018</v>
      </c>
      <c r="H23" s="340">
        <v>259.57400000000001</v>
      </c>
      <c r="I23" s="336"/>
      <c r="J23" s="337">
        <v>75.401999999999973</v>
      </c>
      <c r="K23" s="338">
        <v>62.734000000000009</v>
      </c>
      <c r="L23" s="339">
        <v>129.07300000000004</v>
      </c>
      <c r="M23" s="340">
        <v>267.20900000000006</v>
      </c>
      <c r="N23" s="336"/>
      <c r="O23" s="216">
        <v>72.669999999999987</v>
      </c>
      <c r="P23" s="364">
        <v>64.253</v>
      </c>
      <c r="Q23" s="339">
        <v>174.62899999999996</v>
      </c>
      <c r="R23" s="340">
        <v>311.55199999999996</v>
      </c>
      <c r="T23" s="216">
        <v>74.902999999999992</v>
      </c>
      <c r="U23" s="364">
        <v>65.552999999999997</v>
      </c>
      <c r="V23" s="339">
        <v>202.93400000000011</v>
      </c>
      <c r="W23" s="340">
        <v>343.3900000000001</v>
      </c>
      <c r="Y23" s="216">
        <v>297.54599999999994</v>
      </c>
      <c r="Z23" s="364">
        <v>253.52500000000001</v>
      </c>
      <c r="AA23" s="339">
        <v>630.65400000000011</v>
      </c>
      <c r="AB23" s="340">
        <v>1181.7250000000001</v>
      </c>
      <c r="AD23" s="337">
        <v>73.64500000000001</v>
      </c>
      <c r="AE23" s="338">
        <v>67.566999999999993</v>
      </c>
      <c r="AF23" s="339">
        <v>77.712999999999994</v>
      </c>
      <c r="AG23" s="339">
        <v>162.44400000000002</v>
      </c>
      <c r="AH23" s="340">
        <v>381.36900000000003</v>
      </c>
      <c r="AI23" s="336"/>
      <c r="AJ23" s="337">
        <v>72.589000000000027</v>
      </c>
      <c r="AK23" s="338">
        <v>68.384</v>
      </c>
      <c r="AL23" s="339">
        <v>79.879000000000019</v>
      </c>
      <c r="AM23" s="339">
        <v>201.36099999999993</v>
      </c>
      <c r="AN23" s="340">
        <v>422.21300000000008</v>
      </c>
      <c r="AO23" s="336"/>
      <c r="AP23" s="337">
        <v>69.855000000000004</v>
      </c>
      <c r="AQ23" s="338">
        <v>127.19199999999998</v>
      </c>
      <c r="AR23" s="339">
        <v>83.214999999999975</v>
      </c>
      <c r="AS23" s="339">
        <v>250.31100000000021</v>
      </c>
      <c r="AT23" s="340">
        <v>530.57300000000021</v>
      </c>
      <c r="AU23" s="363"/>
      <c r="AV23" s="337">
        <v>66.266999999999996</v>
      </c>
      <c r="AW23" s="338">
        <v>127.819</v>
      </c>
      <c r="AX23" s="339">
        <v>134.33199999999999</v>
      </c>
      <c r="AY23" s="339">
        <v>258.13799999999998</v>
      </c>
      <c r="AZ23" s="340">
        <v>586.55600000000004</v>
      </c>
      <c r="BB23" s="337">
        <v>282.35608310683403</v>
      </c>
      <c r="BC23" s="338">
        <v>390.96207586188513</v>
      </c>
      <c r="BD23" s="339">
        <v>375.13885216132462</v>
      </c>
      <c r="BE23" s="339">
        <v>872.2540816603846</v>
      </c>
      <c r="BF23" s="340">
        <v>1920.7110927904284</v>
      </c>
      <c r="BG23" s="475"/>
    </row>
    <row r="24" spans="2:59" ht="15.5">
      <c r="C24" s="344"/>
    </row>
    <row r="25" spans="2:59" ht="15.5">
      <c r="C25" s="344"/>
    </row>
    <row r="26" spans="2:59" ht="15.5">
      <c r="C26" s="344"/>
      <c r="AV26" s="345"/>
      <c r="AW26" s="345"/>
      <c r="AX26" s="345"/>
      <c r="AY26" s="345"/>
      <c r="AZ26" s="345"/>
    </row>
    <row r="27" spans="2:59" ht="15.5">
      <c r="B27" s="242" t="s">
        <v>305</v>
      </c>
      <c r="C27" s="344"/>
      <c r="E27" s="345"/>
      <c r="F27" s="345"/>
      <c r="G27" s="345"/>
      <c r="H27" s="345"/>
      <c r="J27" s="345"/>
      <c r="K27" s="345"/>
      <c r="L27" s="345"/>
      <c r="AV27" s="345"/>
      <c r="AW27" s="345"/>
      <c r="AX27" s="345"/>
      <c r="AY27" s="345"/>
      <c r="AZ27" s="345"/>
    </row>
    <row r="28" spans="2:59" ht="36" customHeight="1">
      <c r="B28" s="482" t="s">
        <v>330</v>
      </c>
      <c r="C28" s="482"/>
      <c r="D28" s="482"/>
      <c r="E28" s="482"/>
      <c r="F28" s="482"/>
      <c r="G28" s="482"/>
      <c r="H28" s="482"/>
      <c r="I28" s="482"/>
      <c r="J28" s="482"/>
      <c r="K28" s="482"/>
      <c r="L28" s="482"/>
      <c r="AV28" s="345"/>
      <c r="AW28" s="345"/>
      <c r="AX28" s="345"/>
      <c r="AY28" s="345"/>
      <c r="AZ28" s="345"/>
    </row>
    <row r="29" spans="2:59" ht="15.5">
      <c r="C29" s="344"/>
    </row>
    <row r="30" spans="2:59" ht="15.5">
      <c r="C30" s="344"/>
      <c r="AV30" s="345"/>
      <c r="AW30" s="345"/>
      <c r="AX30" s="345"/>
      <c r="AY30" s="345"/>
      <c r="AZ30" s="345"/>
    </row>
    <row r="31" spans="2:59" ht="15.5">
      <c r="C31" s="344"/>
    </row>
    <row r="32" spans="2:59" ht="15.5">
      <c r="C32" s="344"/>
      <c r="AV32" s="345"/>
      <c r="AW32" s="345"/>
      <c r="AX32" s="345"/>
      <c r="AY32" s="345"/>
      <c r="AZ32" s="345"/>
    </row>
    <row r="33" spans="3:52" ht="15.5">
      <c r="C33" s="344"/>
      <c r="AV33" s="345"/>
      <c r="AW33" s="345"/>
      <c r="AX33" s="345"/>
      <c r="AY33" s="345"/>
      <c r="AZ33" s="345"/>
    </row>
    <row r="34" spans="3:52" ht="15.5">
      <c r="C34" s="344"/>
      <c r="AV34" s="345"/>
      <c r="AW34" s="345"/>
      <c r="AX34" s="345"/>
      <c r="AY34" s="345"/>
      <c r="AZ34" s="345"/>
    </row>
    <row r="35" spans="3:52" ht="15.5">
      <c r="C35" s="344"/>
      <c r="AV35" s="345"/>
      <c r="AW35" s="345"/>
      <c r="AX35" s="345"/>
      <c r="AY35" s="345"/>
      <c r="AZ35" s="345"/>
    </row>
    <row r="36" spans="3:52" ht="15.5">
      <c r="C36" s="344"/>
    </row>
    <row r="37" spans="3:52" ht="15.5">
      <c r="C37" s="344"/>
      <c r="AV37" s="345"/>
      <c r="AW37" s="345"/>
      <c r="AX37" s="345"/>
      <c r="AY37" s="345"/>
      <c r="AZ37" s="345"/>
    </row>
    <row r="38" spans="3:52" ht="15.5">
      <c r="C38" s="344"/>
    </row>
    <row r="39" spans="3:52" ht="15.5">
      <c r="C39" s="344"/>
      <c r="AV39" s="345"/>
      <c r="AW39" s="345"/>
      <c r="AX39" s="345"/>
      <c r="AY39" s="345"/>
      <c r="AZ39" s="345"/>
    </row>
    <row r="40" spans="3:52" ht="15.5">
      <c r="C40" s="344"/>
    </row>
    <row r="41" spans="3:52" ht="15.5">
      <c r="C41" s="344"/>
    </row>
    <row r="42" spans="3:52" ht="15.5">
      <c r="C42" s="344"/>
    </row>
    <row r="43" spans="3:52" ht="15.5">
      <c r="C43" s="344"/>
    </row>
    <row r="44" spans="3:52" ht="15.5">
      <c r="C44" s="344"/>
    </row>
    <row r="45" spans="3:52" ht="15.5">
      <c r="C45" s="344"/>
    </row>
    <row r="46" spans="3:52" ht="15.5">
      <c r="C46" s="344"/>
    </row>
    <row r="47" spans="3:52" ht="15.5">
      <c r="C47" s="344"/>
    </row>
    <row r="48" spans="3:52" ht="15.5">
      <c r="C48" s="344"/>
    </row>
    <row r="49" spans="3:28" ht="15.5">
      <c r="C49" s="344"/>
    </row>
    <row r="50" spans="3:28" ht="15.5">
      <c r="C50" s="344"/>
    </row>
    <row r="51" spans="3:28" ht="15.5">
      <c r="C51" s="344"/>
    </row>
    <row r="52" spans="3:28" ht="15.5">
      <c r="C52" s="344"/>
    </row>
    <row r="53" spans="3:28" ht="15.5">
      <c r="C53" s="344"/>
    </row>
    <row r="54" spans="3:28" ht="15.5">
      <c r="C54" s="344"/>
    </row>
    <row r="55" spans="3:28" ht="15.5">
      <c r="C55" s="344"/>
    </row>
    <row r="56" spans="3:28" ht="15.5">
      <c r="M56" s="345"/>
      <c r="O56" s="345"/>
      <c r="P56" s="345"/>
      <c r="Q56" s="345"/>
      <c r="R56" s="345"/>
      <c r="S56" s="345"/>
      <c r="T56" s="345"/>
      <c r="U56" s="345"/>
      <c r="V56" s="345"/>
      <c r="W56" s="345"/>
      <c r="X56" s="345"/>
      <c r="Y56" s="345"/>
      <c r="Z56" s="345"/>
      <c r="AA56" s="345"/>
      <c r="AB56" s="345"/>
    </row>
    <row r="57" spans="3:28" ht="41.25" customHeight="1"/>
  </sheetData>
  <sheetProtection selectLockedCells="1"/>
  <mergeCells count="12">
    <mergeCell ref="BB6:BF6"/>
    <mergeCell ref="B28:L28"/>
    <mergeCell ref="AP6:AT6"/>
    <mergeCell ref="AV6:AZ6"/>
    <mergeCell ref="B5:E5"/>
    <mergeCell ref="E6:H6"/>
    <mergeCell ref="AD6:AH6"/>
    <mergeCell ref="J6:M6"/>
    <mergeCell ref="AJ6:AN6"/>
    <mergeCell ref="O6:R6"/>
    <mergeCell ref="T6:W6"/>
    <mergeCell ref="Y6:AB6"/>
  </mergeCells>
  <pageMargins left="0.19685039370078741" right="0.23622047244094491" top="0.27559055118110237" bottom="0.19685039370078741" header="0.27559055118110237" footer="0.19685039370078741"/>
  <pageSetup paperSize="9" scale="2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1"/>
  <sheetViews>
    <sheetView showGridLines="0" zoomScale="80" zoomScaleNormal="80" zoomScaleSheetLayoutView="70" workbookViewId="0"/>
  </sheetViews>
  <sheetFormatPr baseColWidth="10" defaultColWidth="11.453125" defaultRowHeight="12.75" customHeight="1"/>
  <cols>
    <col min="1" max="1" width="2.81640625" style="25" customWidth="1"/>
    <col min="2" max="2" width="48.54296875" style="25" customWidth="1"/>
    <col min="3" max="3" width="4.453125" style="25" customWidth="1"/>
    <col min="4" max="5" width="18.81640625" style="25" customWidth="1"/>
    <col min="6" max="6" width="10.81640625" style="25" customWidth="1"/>
    <col min="7" max="7" width="2.81640625" style="25" customWidth="1"/>
    <col min="8" max="8" width="4.54296875" style="25" customWidth="1"/>
    <col min="9" max="9" width="15.1796875" style="25" customWidth="1"/>
    <col min="10" max="10" width="8.81640625" style="25" customWidth="1"/>
    <col min="11" max="11" width="15.81640625" style="25" customWidth="1"/>
    <col min="12" max="12" width="12.81640625" style="25" customWidth="1"/>
    <col min="13" max="13" width="10.81640625" style="25" customWidth="1"/>
    <col min="14" max="14" width="36.81640625" style="25" customWidth="1"/>
    <col min="15" max="16" width="12.81640625" style="25" customWidth="1"/>
    <col min="17" max="17" width="9.81640625" style="25" customWidth="1"/>
    <col min="18" max="18" width="8.81640625" style="25" customWidth="1"/>
    <col min="19" max="20" width="12.81640625" style="25" customWidth="1"/>
    <col min="21" max="21" width="9.81640625" style="25" customWidth="1"/>
    <col min="22" max="22" width="8.81640625" style="25" customWidth="1"/>
    <col min="23" max="24" width="12.81640625" style="25" customWidth="1"/>
    <col min="25" max="25" width="9.81640625" style="25" customWidth="1"/>
    <col min="26" max="26" width="8.81640625" style="25" customWidth="1"/>
    <col min="27" max="30" width="11.453125" style="25"/>
    <col min="31" max="31" width="16.81640625" style="25" bestFit="1" customWidth="1"/>
    <col min="32" max="32" width="14.1796875" style="25" bestFit="1" customWidth="1"/>
    <col min="33" max="16384" width="11.453125" style="25"/>
  </cols>
  <sheetData>
    <row r="1" spans="1:46" ht="16.5" customHeight="1"/>
    <row r="2" spans="1:46" ht="16.5" customHeight="1">
      <c r="A2" s="26"/>
      <c r="B2" s="26"/>
      <c r="C2" s="27"/>
      <c r="D2" s="27"/>
      <c r="E2" s="27"/>
      <c r="F2" s="26"/>
      <c r="G2" s="26"/>
      <c r="H2" s="26"/>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9"/>
      <c r="AS2" s="29"/>
      <c r="AT2" s="29"/>
    </row>
    <row r="3" spans="1:46" ht="16.5" customHeight="1">
      <c r="A3" s="26"/>
      <c r="B3" s="26"/>
      <c r="C3" s="30"/>
      <c r="D3" s="30"/>
      <c r="E3" s="30"/>
      <c r="F3" s="30"/>
      <c r="G3" s="30"/>
      <c r="H3" s="3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9"/>
      <c r="AS3" s="29"/>
      <c r="AT3" s="29"/>
    </row>
    <row r="4" spans="1:46" ht="16.5" customHeight="1">
      <c r="A4" s="26"/>
      <c r="B4" s="26"/>
      <c r="C4" s="32"/>
      <c r="D4" s="32"/>
      <c r="E4" s="32"/>
      <c r="F4" s="32"/>
      <c r="G4" s="32"/>
      <c r="H4" s="31"/>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9"/>
      <c r="AS4" s="29"/>
      <c r="AT4" s="29"/>
    </row>
    <row r="5" spans="1:46" ht="16.5" customHeight="1" thickBot="1">
      <c r="A5" s="26"/>
      <c r="B5" s="480" t="s">
        <v>266</v>
      </c>
      <c r="C5" s="481"/>
      <c r="D5" s="481"/>
      <c r="E5" s="481"/>
      <c r="F5" s="100"/>
      <c r="G5" s="100"/>
      <c r="H5" s="61"/>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9"/>
      <c r="AS5" s="29"/>
      <c r="AT5" s="29"/>
    </row>
    <row r="6" spans="1:46" ht="16" thickBot="1">
      <c r="A6" s="33"/>
      <c r="B6" s="230" t="s">
        <v>8</v>
      </c>
      <c r="C6" s="172"/>
      <c r="D6" s="404" t="s">
        <v>134</v>
      </c>
      <c r="E6" s="139" t="s">
        <v>262</v>
      </c>
      <c r="F6" s="16"/>
      <c r="G6" s="16"/>
      <c r="H6" s="33"/>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5"/>
      <c r="AQ6" s="35"/>
      <c r="AR6" s="35"/>
      <c r="AS6" s="35"/>
      <c r="AT6" s="35"/>
    </row>
    <row r="7" spans="1:46" ht="5.25" customHeight="1">
      <c r="A7" s="33"/>
      <c r="B7" s="178"/>
      <c r="C7" s="178"/>
      <c r="D7" s="178"/>
      <c r="E7" s="33"/>
      <c r="F7" s="16"/>
      <c r="G7" s="16"/>
      <c r="H7" s="33"/>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5"/>
      <c r="AQ7" s="35"/>
      <c r="AR7" s="35"/>
      <c r="AS7" s="35"/>
      <c r="AT7" s="35"/>
    </row>
    <row r="8" spans="1:46" ht="15.5">
      <c r="A8" s="33"/>
      <c r="B8" s="179" t="s">
        <v>5</v>
      </c>
      <c r="C8" s="228"/>
      <c r="D8" s="228"/>
      <c r="E8" s="110"/>
      <c r="F8" s="36"/>
      <c r="G8" s="36"/>
      <c r="H8" s="33"/>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5"/>
      <c r="AQ8" s="35"/>
      <c r="AR8" s="35"/>
      <c r="AS8" s="35"/>
      <c r="AT8" s="35"/>
    </row>
    <row r="9" spans="1:46" ht="5.25" customHeight="1">
      <c r="A9" s="33"/>
      <c r="B9" s="180"/>
      <c r="C9" s="181"/>
      <c r="D9" s="97"/>
      <c r="E9" s="97"/>
      <c r="F9" s="36"/>
      <c r="G9" s="36"/>
      <c r="H9" s="33"/>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5"/>
      <c r="AQ9" s="35"/>
      <c r="AR9" s="35"/>
      <c r="AS9" s="35"/>
      <c r="AT9" s="35"/>
    </row>
    <row r="10" spans="1:46" ht="15.5">
      <c r="A10" s="33"/>
      <c r="B10" s="182" t="s">
        <v>123</v>
      </c>
      <c r="C10" s="183"/>
      <c r="D10" s="183">
        <v>2733.8049999999998</v>
      </c>
      <c r="E10" s="183">
        <v>5980.0709999999999</v>
      </c>
      <c r="F10" s="103"/>
      <c r="G10" s="17"/>
      <c r="H10" s="33"/>
      <c r="I10" s="34"/>
      <c r="J10" s="37"/>
      <c r="K10" s="122"/>
      <c r="L10" s="34"/>
      <c r="M10" s="37"/>
      <c r="N10" s="98"/>
      <c r="O10" s="34"/>
      <c r="P10" s="103"/>
      <c r="Q10" s="98"/>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5"/>
      <c r="AQ10" s="35"/>
      <c r="AR10" s="35"/>
      <c r="AS10" s="35"/>
      <c r="AT10" s="35"/>
    </row>
    <row r="11" spans="1:46" ht="15.5">
      <c r="A11" s="33"/>
      <c r="B11" s="182" t="s">
        <v>124</v>
      </c>
      <c r="C11" s="183"/>
      <c r="D11" s="183">
        <v>13526.755000000001</v>
      </c>
      <c r="E11" s="183">
        <v>26665.96</v>
      </c>
      <c r="F11" s="103"/>
      <c r="G11" s="17"/>
      <c r="H11" s="33"/>
      <c r="I11" s="34"/>
      <c r="J11" s="37"/>
      <c r="K11" s="98"/>
      <c r="L11" s="34"/>
      <c r="M11" s="37"/>
      <c r="N11" s="98"/>
      <c r="O11" s="34"/>
      <c r="P11" s="103"/>
      <c r="Q11" s="98"/>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5"/>
      <c r="AQ11" s="35"/>
      <c r="AR11" s="35"/>
      <c r="AS11" s="35"/>
      <c r="AT11" s="35"/>
    </row>
    <row r="12" spans="1:46" ht="15.5">
      <c r="A12" s="33"/>
      <c r="B12" s="182" t="s">
        <v>86</v>
      </c>
      <c r="C12" s="183"/>
      <c r="D12" s="183">
        <v>2147.39</v>
      </c>
      <c r="E12" s="183">
        <v>3282.6410000000001</v>
      </c>
      <c r="F12" s="103"/>
      <c r="G12" s="17"/>
      <c r="H12" s="33"/>
      <c r="I12" s="34"/>
      <c r="J12" s="37"/>
      <c r="K12" s="98"/>
      <c r="L12" s="34"/>
      <c r="M12" s="37"/>
      <c r="N12" s="98"/>
      <c r="O12" s="34"/>
      <c r="P12" s="103"/>
      <c r="Q12" s="98"/>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5"/>
      <c r="AQ12" s="35"/>
      <c r="AR12" s="35"/>
      <c r="AS12" s="35"/>
      <c r="AT12" s="35"/>
    </row>
    <row r="13" spans="1:46" ht="15.5">
      <c r="A13" s="33"/>
      <c r="B13" s="182" t="s">
        <v>155</v>
      </c>
      <c r="C13" s="183"/>
      <c r="D13" s="183">
        <v>534.07799999999997</v>
      </c>
      <c r="E13" s="183">
        <v>783.64099999999996</v>
      </c>
      <c r="F13" s="103"/>
      <c r="G13" s="18"/>
      <c r="H13" s="33"/>
      <c r="I13" s="34"/>
      <c r="J13" s="37"/>
      <c r="K13" s="98"/>
      <c r="L13" s="34"/>
      <c r="M13" s="37"/>
      <c r="N13" s="98"/>
      <c r="O13" s="34"/>
      <c r="P13" s="103"/>
      <c r="Q13" s="98"/>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5"/>
      <c r="AQ13" s="35"/>
      <c r="AR13" s="35"/>
      <c r="AS13" s="35"/>
      <c r="AT13" s="35"/>
    </row>
    <row r="14" spans="1:46" ht="15.5">
      <c r="A14" s="33"/>
      <c r="B14" s="184" t="s">
        <v>26</v>
      </c>
      <c r="C14" s="185"/>
      <c r="D14" s="422">
        <v>18942.028000000002</v>
      </c>
      <c r="E14" s="422">
        <v>36712.313000000002</v>
      </c>
      <c r="F14" s="104"/>
      <c r="G14" s="39"/>
      <c r="H14" s="33"/>
      <c r="I14" s="34"/>
      <c r="J14" s="38"/>
      <c r="K14" s="98"/>
      <c r="L14" s="34"/>
      <c r="M14" s="38"/>
      <c r="N14" s="98"/>
      <c r="O14" s="34"/>
      <c r="P14" s="104"/>
      <c r="Q14" s="98"/>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5"/>
      <c r="AQ14" s="35"/>
      <c r="AR14" s="35"/>
      <c r="AS14" s="35"/>
      <c r="AT14" s="35"/>
    </row>
    <row r="15" spans="1:46" ht="5.25" customHeight="1">
      <c r="A15" s="33"/>
      <c r="B15" s="186"/>
      <c r="C15" s="192"/>
      <c r="D15" s="192"/>
      <c r="E15" s="192"/>
      <c r="F15" s="105"/>
      <c r="G15" s="40"/>
      <c r="H15" s="33"/>
      <c r="I15" s="34"/>
      <c r="J15" s="47"/>
      <c r="K15" s="98"/>
      <c r="L15" s="34"/>
      <c r="M15" s="47"/>
      <c r="N15" s="98"/>
      <c r="O15" s="34"/>
      <c r="P15" s="105"/>
      <c r="Q15" s="98"/>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5"/>
      <c r="AQ15" s="35"/>
      <c r="AR15" s="35"/>
      <c r="AS15" s="35"/>
      <c r="AT15" s="35"/>
    </row>
    <row r="16" spans="1:46" ht="15.5">
      <c r="A16" s="33"/>
      <c r="B16" s="182" t="s">
        <v>65</v>
      </c>
      <c r="C16" s="187"/>
      <c r="D16" s="187">
        <v>2.1579999999999999</v>
      </c>
      <c r="E16" s="187">
        <v>2.7650000000000001</v>
      </c>
      <c r="F16" s="103"/>
      <c r="G16" s="42"/>
      <c r="H16" s="33"/>
      <c r="I16" s="34"/>
      <c r="J16" s="41"/>
      <c r="K16" s="98"/>
      <c r="L16" s="34"/>
      <c r="M16" s="41"/>
      <c r="N16" s="98"/>
      <c r="O16" s="34"/>
      <c r="P16" s="106"/>
      <c r="Q16" s="98"/>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5"/>
      <c r="AQ16" s="35"/>
      <c r="AR16" s="35"/>
      <c r="AS16" s="35"/>
      <c r="AT16" s="35"/>
    </row>
    <row r="17" spans="1:46" ht="17.5">
      <c r="A17" s="33"/>
      <c r="B17" s="182" t="s">
        <v>147</v>
      </c>
      <c r="C17" s="188"/>
      <c r="D17" s="183">
        <v>507.51400000000001</v>
      </c>
      <c r="E17" s="183">
        <v>1155.69</v>
      </c>
      <c r="F17" s="103"/>
      <c r="G17" s="42"/>
      <c r="H17" s="33"/>
      <c r="I17" s="34"/>
      <c r="J17" s="37"/>
      <c r="K17" s="98"/>
      <c r="L17" s="34"/>
      <c r="M17" s="37"/>
      <c r="N17" s="98"/>
      <c r="O17" s="34"/>
      <c r="P17" s="103"/>
      <c r="Q17" s="98"/>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5"/>
      <c r="AQ17" s="35"/>
      <c r="AR17" s="35"/>
      <c r="AS17" s="35"/>
      <c r="AT17" s="35"/>
    </row>
    <row r="18" spans="1:46" ht="15.5">
      <c r="A18" s="33"/>
      <c r="B18" s="241" t="s">
        <v>109</v>
      </c>
      <c r="C18" s="188"/>
      <c r="D18" s="183">
        <v>4652.027</v>
      </c>
      <c r="E18" s="183">
        <v>3926.578</v>
      </c>
      <c r="F18" s="103"/>
      <c r="G18" s="42"/>
      <c r="H18" s="33"/>
      <c r="I18" s="34"/>
      <c r="J18" s="37"/>
      <c r="K18" s="98"/>
      <c r="L18" s="34"/>
      <c r="M18" s="37"/>
      <c r="N18" s="98"/>
      <c r="O18" s="34"/>
      <c r="P18" s="103"/>
      <c r="Q18" s="98"/>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5"/>
      <c r="AQ18" s="35"/>
      <c r="AR18" s="35"/>
      <c r="AS18" s="35"/>
      <c r="AT18" s="35"/>
    </row>
    <row r="19" spans="1:46" ht="15.5">
      <c r="A19" s="33"/>
      <c r="B19" s="184" t="s">
        <v>27</v>
      </c>
      <c r="C19" s="185"/>
      <c r="D19" s="422">
        <v>5161.6990000000005</v>
      </c>
      <c r="E19" s="422">
        <v>5085.0330000000004</v>
      </c>
      <c r="F19" s="104"/>
      <c r="G19" s="42"/>
      <c r="H19" s="33"/>
      <c r="I19" s="34"/>
      <c r="J19" s="38"/>
      <c r="K19" s="98"/>
      <c r="L19" s="34"/>
      <c r="M19" s="38"/>
      <c r="N19" s="98"/>
      <c r="O19" s="34"/>
      <c r="P19" s="104"/>
      <c r="Q19" s="98"/>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5"/>
      <c r="AQ19" s="35"/>
      <c r="AR19" s="35"/>
      <c r="AS19" s="35"/>
      <c r="AT19" s="35"/>
    </row>
    <row r="20" spans="1:46" ht="15.5">
      <c r="A20" s="33"/>
      <c r="B20" s="174" t="s">
        <v>22</v>
      </c>
      <c r="C20" s="189"/>
      <c r="D20" s="423">
        <v>24103.727000000003</v>
      </c>
      <c r="E20" s="423">
        <v>41797.346000000005</v>
      </c>
      <c r="F20" s="104"/>
      <c r="G20" s="45"/>
      <c r="H20" s="33"/>
      <c r="I20" s="34"/>
      <c r="J20" s="44"/>
      <c r="K20" s="98"/>
      <c r="L20" s="34"/>
      <c r="M20" s="44"/>
      <c r="N20" s="98"/>
      <c r="O20" s="34"/>
      <c r="P20" s="104"/>
      <c r="Q20" s="98"/>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row>
    <row r="21" spans="1:46" ht="15.75" customHeight="1">
      <c r="A21" s="33"/>
      <c r="B21" s="186"/>
      <c r="C21" s="190"/>
      <c r="D21" s="190"/>
      <c r="E21" s="190"/>
      <c r="F21" s="107"/>
      <c r="G21" s="42"/>
      <c r="H21" s="33"/>
      <c r="I21" s="34"/>
      <c r="J21" s="46"/>
      <c r="K21" s="98"/>
      <c r="L21" s="34"/>
      <c r="M21" s="46"/>
      <c r="N21" s="98"/>
      <c r="O21" s="34"/>
      <c r="P21" s="107"/>
      <c r="Q21" s="98"/>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row>
    <row r="22" spans="1:46" ht="15.5">
      <c r="A22" s="33"/>
      <c r="B22" s="179" t="s">
        <v>4</v>
      </c>
      <c r="C22" s="191"/>
      <c r="D22" s="191"/>
      <c r="E22" s="191"/>
      <c r="F22" s="105"/>
      <c r="G22" s="42"/>
      <c r="H22" s="33"/>
      <c r="I22" s="34"/>
      <c r="J22" s="47"/>
      <c r="K22" s="98"/>
      <c r="L22" s="34"/>
      <c r="M22" s="47"/>
      <c r="N22" s="98"/>
      <c r="O22" s="34"/>
      <c r="P22" s="105"/>
      <c r="Q22" s="98"/>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row>
    <row r="23" spans="1:46" ht="5.25" customHeight="1">
      <c r="A23" s="33"/>
      <c r="B23" s="180"/>
      <c r="C23" s="192"/>
      <c r="D23" s="192"/>
      <c r="E23" s="192"/>
      <c r="F23" s="105"/>
      <c r="G23" s="42"/>
      <c r="H23" s="33"/>
      <c r="I23" s="34"/>
      <c r="J23" s="47"/>
      <c r="K23" s="98"/>
      <c r="L23" s="34"/>
      <c r="M23" s="47"/>
      <c r="N23" s="98"/>
      <c r="O23" s="34"/>
      <c r="P23" s="105"/>
      <c r="Q23" s="98"/>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row>
    <row r="24" spans="1:46" ht="15.5">
      <c r="A24" s="33"/>
      <c r="B24" s="182" t="s">
        <v>62</v>
      </c>
      <c r="C24" s="183"/>
      <c r="D24" s="424">
        <v>8798.0390000000007</v>
      </c>
      <c r="E24" s="424">
        <v>16323.383000000002</v>
      </c>
      <c r="F24" s="103"/>
      <c r="G24" s="42"/>
      <c r="H24" s="33"/>
      <c r="I24" s="34"/>
      <c r="J24" s="37"/>
      <c r="K24" s="98"/>
      <c r="L24" s="34"/>
      <c r="M24" s="37"/>
      <c r="N24" s="98"/>
      <c r="O24" s="34"/>
      <c r="P24" s="103"/>
      <c r="Q24" s="98"/>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row>
    <row r="25" spans="1:46" ht="15.5">
      <c r="A25" s="33"/>
      <c r="B25" s="193" t="s">
        <v>28</v>
      </c>
      <c r="C25" s="188"/>
      <c r="D25" s="425">
        <v>121.67700000000001</v>
      </c>
      <c r="E25" s="425">
        <v>169.83199999999999</v>
      </c>
      <c r="F25" s="103"/>
      <c r="G25" s="42"/>
      <c r="H25" s="33"/>
      <c r="I25" s="34"/>
      <c r="J25" s="43"/>
      <c r="K25" s="98"/>
      <c r="L25" s="34"/>
      <c r="M25" s="43"/>
      <c r="N25" s="98"/>
      <c r="O25" s="34"/>
      <c r="P25" s="108"/>
      <c r="Q25" s="98"/>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row>
    <row r="26" spans="1:46" ht="15.5">
      <c r="A26" s="33"/>
      <c r="B26" s="193" t="s">
        <v>66</v>
      </c>
      <c r="C26" s="188"/>
      <c r="D26" s="425">
        <v>-8.0779999999999994</v>
      </c>
      <c r="E26" s="425">
        <v>-60.802</v>
      </c>
      <c r="F26" s="103"/>
      <c r="G26" s="42"/>
      <c r="H26" s="33"/>
      <c r="I26" s="34"/>
      <c r="J26" s="43"/>
      <c r="K26" s="98"/>
      <c r="L26" s="34"/>
      <c r="M26" s="43"/>
      <c r="N26" s="98"/>
      <c r="O26" s="34"/>
      <c r="P26" s="108"/>
      <c r="Q26" s="98"/>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row>
    <row r="27" spans="1:46" ht="15.5">
      <c r="A27" s="33"/>
      <c r="B27" s="193" t="s">
        <v>29</v>
      </c>
      <c r="C27" s="188"/>
      <c r="D27" s="425">
        <v>7769.9359999999997</v>
      </c>
      <c r="E27" s="425">
        <v>14580.762000000001</v>
      </c>
      <c r="F27" s="103"/>
      <c r="G27" s="42"/>
      <c r="H27" s="79"/>
      <c r="I27" s="34"/>
      <c r="J27" s="43"/>
      <c r="K27" s="98"/>
      <c r="L27" s="34"/>
      <c r="M27" s="43"/>
      <c r="N27" s="98"/>
      <c r="O27" s="34"/>
      <c r="P27" s="108"/>
      <c r="Q27" s="98"/>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row>
    <row r="28" spans="1:46" ht="15.5">
      <c r="A28" s="33"/>
      <c r="B28" s="193" t="s">
        <v>30</v>
      </c>
      <c r="C28" s="188"/>
      <c r="D28" s="425">
        <v>914.50400000000002</v>
      </c>
      <c r="E28" s="425">
        <v>1633.5909999999999</v>
      </c>
      <c r="F28" s="98"/>
      <c r="G28" s="42"/>
      <c r="H28" s="33"/>
      <c r="I28" s="98"/>
      <c r="J28" s="43"/>
      <c r="K28" s="98"/>
      <c r="L28" s="34"/>
      <c r="M28" s="43"/>
      <c r="N28" s="98"/>
      <c r="O28" s="34"/>
      <c r="P28" s="108"/>
      <c r="Q28" s="98"/>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row>
    <row r="29" spans="1:46" ht="15.5">
      <c r="A29" s="33"/>
      <c r="B29" s="182" t="s">
        <v>51</v>
      </c>
      <c r="C29" s="183"/>
      <c r="D29" s="424">
        <v>132.38</v>
      </c>
      <c r="E29" s="424">
        <v>-465.01100000000002</v>
      </c>
      <c r="F29" s="103"/>
      <c r="G29" s="45"/>
      <c r="H29" s="33"/>
      <c r="I29" s="34"/>
      <c r="J29" s="37"/>
      <c r="K29" s="98"/>
      <c r="L29" s="34"/>
      <c r="M29" s="37"/>
      <c r="N29" s="98"/>
      <c r="O29" s="34"/>
      <c r="P29" s="103"/>
      <c r="Q29" s="98"/>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row>
    <row r="30" spans="1:46" ht="15.5">
      <c r="A30" s="33"/>
      <c r="B30" s="193" t="s">
        <v>17</v>
      </c>
      <c r="C30" s="188"/>
      <c r="D30" s="426">
        <v>267.80500000000001</v>
      </c>
      <c r="E30" s="426">
        <v>-113.646</v>
      </c>
      <c r="F30" s="103"/>
      <c r="G30" s="45"/>
      <c r="H30" s="33"/>
      <c r="I30" s="34"/>
      <c r="J30" s="43"/>
      <c r="K30" s="98"/>
      <c r="L30" s="34"/>
      <c r="M30" s="43"/>
      <c r="N30" s="98"/>
      <c r="O30" s="34"/>
      <c r="P30" s="108"/>
      <c r="Q30" s="98"/>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row>
    <row r="31" spans="1:46" ht="15.5">
      <c r="A31" s="33"/>
      <c r="B31" s="193" t="s">
        <v>31</v>
      </c>
      <c r="C31" s="188"/>
      <c r="D31" s="426">
        <v>-135.42500000000001</v>
      </c>
      <c r="E31" s="426">
        <v>-351.36500000000001</v>
      </c>
      <c r="F31" s="103"/>
      <c r="G31" s="45"/>
      <c r="H31" s="33"/>
      <c r="I31" s="34"/>
      <c r="J31" s="43"/>
      <c r="K31" s="98"/>
      <c r="L31" s="34"/>
      <c r="M31" s="43"/>
      <c r="N31" s="98"/>
      <c r="O31" s="34"/>
      <c r="P31" s="108"/>
      <c r="Q31" s="98"/>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row>
    <row r="32" spans="1:46" ht="15.5">
      <c r="A32" s="33"/>
      <c r="B32" s="184" t="s">
        <v>32</v>
      </c>
      <c r="C32" s="196"/>
      <c r="D32" s="195">
        <v>8930.4189999999999</v>
      </c>
      <c r="E32" s="195">
        <v>15858.372000000001</v>
      </c>
      <c r="F32" s="104"/>
      <c r="G32" s="45"/>
      <c r="H32" s="33"/>
      <c r="I32" s="34"/>
      <c r="J32" s="38"/>
      <c r="K32" s="98"/>
      <c r="L32" s="34"/>
      <c r="M32" s="38"/>
      <c r="N32" s="98"/>
      <c r="O32" s="34"/>
      <c r="P32" s="104"/>
      <c r="Q32" s="98"/>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row>
    <row r="33" spans="1:43" ht="5.25" customHeight="1">
      <c r="A33" s="33"/>
      <c r="B33" s="186"/>
      <c r="C33" s="208"/>
      <c r="D33" s="208"/>
      <c r="E33" s="208"/>
      <c r="F33" s="105"/>
      <c r="G33" s="45"/>
      <c r="H33" s="33"/>
      <c r="I33" s="34"/>
      <c r="J33" s="60"/>
      <c r="K33" s="98"/>
      <c r="L33" s="34"/>
      <c r="M33" s="60"/>
      <c r="N33" s="98"/>
      <c r="O33" s="34"/>
      <c r="P33" s="105"/>
      <c r="Q33" s="98"/>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row>
    <row r="34" spans="1:43" ht="15.5">
      <c r="A34" s="33"/>
      <c r="B34" s="182" t="s">
        <v>20</v>
      </c>
      <c r="C34" s="209"/>
      <c r="D34" s="424">
        <v>9313.6360000000004</v>
      </c>
      <c r="E34" s="424">
        <v>14910.817999999999</v>
      </c>
      <c r="F34" s="103"/>
      <c r="G34" s="33"/>
      <c r="H34" s="33"/>
      <c r="I34" s="98"/>
      <c r="J34" s="37"/>
      <c r="K34" s="98"/>
      <c r="L34" s="34"/>
      <c r="M34" s="37"/>
      <c r="N34" s="98"/>
      <c r="O34" s="34"/>
      <c r="P34" s="103"/>
      <c r="Q34" s="98"/>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row>
    <row r="35" spans="1:43" ht="15.5">
      <c r="A35" s="33"/>
      <c r="B35" s="182" t="s">
        <v>87</v>
      </c>
      <c r="C35" s="209"/>
      <c r="D35" s="424">
        <v>1482.654</v>
      </c>
      <c r="E35" s="424">
        <v>2306.19</v>
      </c>
      <c r="F35" s="103"/>
      <c r="G35" s="33"/>
      <c r="H35" s="145"/>
      <c r="I35" s="122"/>
      <c r="J35" s="37"/>
      <c r="K35" s="98"/>
      <c r="L35" s="34"/>
      <c r="M35" s="37"/>
      <c r="N35" s="98"/>
      <c r="O35" s="34"/>
      <c r="P35" s="103"/>
      <c r="Q35" s="98"/>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row>
    <row r="36" spans="1:43" ht="17.5">
      <c r="A36" s="33"/>
      <c r="B36" s="182" t="s">
        <v>148</v>
      </c>
      <c r="C36" s="209"/>
      <c r="D36" s="424">
        <v>3308.3139999999999</v>
      </c>
      <c r="E36" s="424">
        <v>5998.5</v>
      </c>
      <c r="F36" s="103"/>
      <c r="G36" s="40"/>
      <c r="H36" s="33"/>
      <c r="I36" s="34"/>
      <c r="J36" s="37"/>
      <c r="K36" s="98"/>
      <c r="L36" s="34"/>
      <c r="M36" s="37"/>
      <c r="N36" s="98"/>
      <c r="O36" s="34"/>
      <c r="P36" s="103"/>
      <c r="Q36" s="98"/>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row>
    <row r="37" spans="1:43" ht="15.5">
      <c r="A37" s="33"/>
      <c r="B37" s="184" t="s">
        <v>33</v>
      </c>
      <c r="C37" s="195"/>
      <c r="D37" s="195">
        <v>14104.604000000001</v>
      </c>
      <c r="E37" s="195">
        <v>23215.507999999998</v>
      </c>
      <c r="F37" s="104"/>
      <c r="G37" s="40"/>
      <c r="H37" s="33"/>
      <c r="I37" s="98"/>
      <c r="J37" s="38"/>
      <c r="K37" s="98"/>
      <c r="L37" s="34"/>
      <c r="M37" s="38"/>
      <c r="N37" s="98"/>
      <c r="O37" s="34"/>
      <c r="P37" s="104"/>
      <c r="Q37" s="98"/>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row>
    <row r="38" spans="1:43" ht="5.25" customHeight="1">
      <c r="A38" s="33"/>
      <c r="B38" s="186"/>
      <c r="C38" s="208"/>
      <c r="D38" s="208"/>
      <c r="E38" s="208"/>
      <c r="F38" s="105"/>
      <c r="G38" s="42"/>
      <c r="H38" s="33"/>
      <c r="I38" s="34"/>
      <c r="J38" s="60"/>
      <c r="K38" s="98"/>
      <c r="L38" s="34"/>
      <c r="M38" s="60"/>
      <c r="N38" s="98"/>
      <c r="O38" s="34"/>
      <c r="P38" s="105"/>
      <c r="Q38" s="98"/>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row>
    <row r="39" spans="1:43" ht="15.5">
      <c r="A39" s="33"/>
      <c r="B39" s="182" t="s">
        <v>20</v>
      </c>
      <c r="C39" s="209"/>
      <c r="D39" s="424">
        <v>75.808999999999997</v>
      </c>
      <c r="E39" s="424">
        <v>719.22400000000005</v>
      </c>
      <c r="F39" s="103"/>
      <c r="G39" s="42"/>
      <c r="H39" s="33"/>
      <c r="I39" s="34"/>
      <c r="J39" s="37"/>
      <c r="K39" s="98"/>
      <c r="L39" s="34"/>
      <c r="M39" s="37"/>
      <c r="N39" s="98"/>
      <c r="O39" s="34"/>
      <c r="P39" s="103"/>
      <c r="Q39" s="98"/>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row>
    <row r="40" spans="1:43" ht="15.5">
      <c r="A40" s="33"/>
      <c r="B40" s="182" t="s">
        <v>87</v>
      </c>
      <c r="C40" s="209"/>
      <c r="D40" s="424">
        <v>273.39100000000002</v>
      </c>
      <c r="E40" s="424">
        <v>529.89400000000001</v>
      </c>
      <c r="F40" s="103"/>
      <c r="G40" s="42"/>
      <c r="H40" s="145"/>
      <c r="I40" s="122"/>
      <c r="J40" s="37"/>
      <c r="K40" s="98"/>
      <c r="L40" s="34"/>
      <c r="M40" s="37"/>
      <c r="N40" s="98"/>
      <c r="O40" s="34"/>
      <c r="P40" s="103"/>
      <c r="Q40" s="98"/>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row>
    <row r="41" spans="1:43" ht="17.5">
      <c r="A41" s="33"/>
      <c r="B41" s="182" t="s">
        <v>149</v>
      </c>
      <c r="C41" s="209"/>
      <c r="D41" s="424">
        <v>719.505</v>
      </c>
      <c r="E41" s="424">
        <v>1474.3489999999999</v>
      </c>
      <c r="F41" s="103"/>
      <c r="G41" s="45"/>
      <c r="H41" s="33"/>
      <c r="I41" s="34"/>
      <c r="J41" s="37"/>
      <c r="K41" s="98"/>
      <c r="L41" s="34"/>
      <c r="M41" s="37"/>
      <c r="N41" s="98"/>
      <c r="O41" s="34"/>
      <c r="P41" s="103"/>
      <c r="Q41" s="98"/>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row>
    <row r="42" spans="1:43" ht="15.5">
      <c r="A42" s="33"/>
      <c r="B42" s="184" t="s">
        <v>34</v>
      </c>
      <c r="C42" s="197"/>
      <c r="D42" s="195">
        <v>1068.7049999999999</v>
      </c>
      <c r="E42" s="195">
        <v>2723.4669999999996</v>
      </c>
      <c r="F42" s="104"/>
      <c r="G42" s="45"/>
      <c r="H42" s="33"/>
      <c r="I42" s="98"/>
      <c r="J42" s="38"/>
      <c r="K42" s="98"/>
      <c r="L42" s="34"/>
      <c r="M42" s="38"/>
      <c r="N42" s="98"/>
      <c r="O42" s="34"/>
      <c r="P42" s="104"/>
      <c r="Q42" s="98"/>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row>
    <row r="43" spans="1:43" ht="15.5">
      <c r="A43" s="33"/>
      <c r="B43" s="174" t="s">
        <v>35</v>
      </c>
      <c r="C43" s="189"/>
      <c r="D43" s="195">
        <v>24103.728000000003</v>
      </c>
      <c r="E43" s="195">
        <v>41797.347000000002</v>
      </c>
      <c r="F43" s="104"/>
      <c r="G43" s="42"/>
      <c r="H43" s="33"/>
      <c r="I43" s="34"/>
      <c r="J43" s="44"/>
      <c r="K43" s="98"/>
      <c r="L43" s="34"/>
      <c r="M43" s="44"/>
      <c r="N43" s="98"/>
      <c r="O43" s="34"/>
      <c r="P43" s="104"/>
      <c r="Q43" s="98"/>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5"/>
      <c r="AQ43" s="35"/>
    </row>
    <row r="44" spans="1:43" ht="15.5">
      <c r="A44" s="26"/>
      <c r="B44" s="109"/>
      <c r="C44" s="26"/>
      <c r="D44" s="26"/>
      <c r="E44" s="99"/>
      <c r="F44" s="26"/>
      <c r="G44" s="26"/>
      <c r="H44" s="26"/>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row>
    <row r="45" spans="1:43" s="176" customFormat="1" ht="15.5">
      <c r="A45" s="177"/>
      <c r="B45" s="109"/>
      <c r="C45" s="177"/>
      <c r="D45" s="177"/>
      <c r="E45" s="99"/>
      <c r="F45" s="177"/>
      <c r="G45" s="177"/>
      <c r="H45" s="177"/>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row>
    <row r="46" spans="1:43" ht="15.75" customHeight="1">
      <c r="A46" s="26"/>
      <c r="B46" s="427" t="s">
        <v>386</v>
      </c>
      <c r="C46" s="427"/>
      <c r="D46" s="427"/>
      <c r="E46" s="427"/>
      <c r="F46" s="427"/>
      <c r="G46" s="427"/>
      <c r="H46" s="427"/>
      <c r="I46" s="427"/>
      <c r="J46" s="427"/>
      <c r="K46" s="427"/>
      <c r="L46" s="427"/>
      <c r="M46" s="427"/>
      <c r="N46" s="427"/>
      <c r="O46" s="405"/>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row>
    <row r="47" spans="1:43" ht="15.75" customHeight="1">
      <c r="A47" s="26"/>
      <c r="B47" s="485" t="s">
        <v>287</v>
      </c>
      <c r="C47" s="485"/>
      <c r="D47" s="485"/>
      <c r="E47" s="485"/>
      <c r="F47" s="485"/>
      <c r="G47" s="485"/>
      <c r="H47" s="485"/>
      <c r="I47" s="485"/>
      <c r="J47" s="485"/>
      <c r="K47" s="485"/>
      <c r="L47" s="485"/>
      <c r="M47" s="485"/>
      <c r="N47" s="485"/>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row>
    <row r="48" spans="1:43" ht="15.5">
      <c r="A48" s="26"/>
      <c r="B48" s="109" t="s">
        <v>288</v>
      </c>
      <c r="C48" s="346"/>
      <c r="D48" s="346"/>
      <c r="E48" s="348"/>
      <c r="F48" s="346"/>
      <c r="G48" s="346"/>
      <c r="H48" s="346"/>
      <c r="I48" s="347"/>
      <c r="J48" s="347"/>
      <c r="K48" s="347"/>
      <c r="L48" s="347"/>
      <c r="M48" s="347"/>
      <c r="N48" s="347"/>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row>
    <row r="49" spans="1:43" ht="15.5">
      <c r="A49" s="26"/>
      <c r="B49" s="109" t="s">
        <v>289</v>
      </c>
      <c r="C49" s="346"/>
      <c r="D49" s="346"/>
      <c r="E49" s="348"/>
      <c r="F49" s="346"/>
      <c r="G49" s="346"/>
      <c r="H49" s="346"/>
      <c r="I49" s="347"/>
      <c r="J49" s="347"/>
      <c r="K49" s="347"/>
      <c r="L49" s="347"/>
      <c r="M49" s="347"/>
      <c r="N49" s="347"/>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row>
    <row r="50" spans="1:43" ht="15.5">
      <c r="A50" s="26"/>
      <c r="B50" s="109"/>
      <c r="C50" s="26"/>
      <c r="D50" s="26"/>
      <c r="E50" s="26"/>
      <c r="F50" s="26"/>
      <c r="G50" s="26"/>
      <c r="H50" s="26"/>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row>
    <row r="51" spans="1:43" ht="12.75" customHeight="1">
      <c r="B51" s="109"/>
    </row>
  </sheetData>
  <sheetProtection selectLockedCells="1"/>
  <mergeCells count="2">
    <mergeCell ref="B5:E5"/>
    <mergeCell ref="B47:N47"/>
  </mergeCells>
  <pageMargins left="0.25" right="0.25" top="0.75" bottom="0.75" header="0.3" footer="0.3"/>
  <pageSetup paperSize="9" scale="2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81"/>
  <sheetViews>
    <sheetView showGridLines="0" zoomScale="70" zoomScaleNormal="70" zoomScaleSheetLayoutView="70" zoomScalePageLayoutView="70" workbookViewId="0"/>
  </sheetViews>
  <sheetFormatPr baseColWidth="10" defaultColWidth="11.453125" defaultRowHeight="12.75" customHeight="1"/>
  <cols>
    <col min="1" max="1" width="2.81640625" style="83" customWidth="1"/>
    <col min="2" max="2" width="67" style="83" customWidth="1"/>
    <col min="3" max="3" width="17.54296875" style="83" customWidth="1"/>
    <col min="4" max="4" width="4.81640625" style="83" customWidth="1"/>
    <col min="5" max="5" width="17.54296875" style="83" customWidth="1"/>
    <col min="6" max="6" width="40" style="83" customWidth="1"/>
    <col min="7" max="7" width="10.81640625" style="83" customWidth="1"/>
    <col min="8" max="8" width="15.54296875" style="83" customWidth="1"/>
    <col min="9" max="9" width="12.81640625" style="83" customWidth="1"/>
    <col min="10" max="10" width="13.81640625" style="83" bestFit="1" customWidth="1"/>
    <col min="11" max="11" width="9.81640625" style="83" customWidth="1"/>
    <col min="12" max="12" width="8.81640625" style="83" customWidth="1"/>
    <col min="13" max="14" width="12.81640625" style="83" customWidth="1"/>
    <col min="15" max="15" width="9.81640625" style="83" customWidth="1"/>
    <col min="16" max="16" width="8.81640625" style="83" customWidth="1"/>
    <col min="17" max="17" width="11.453125" style="83"/>
    <col min="18" max="18" width="24.1796875" style="83" customWidth="1"/>
    <col min="19" max="20" width="11.453125" style="83"/>
    <col min="21" max="21" width="16.81640625" style="83" bestFit="1" customWidth="1"/>
    <col min="22" max="22" width="14.1796875" style="83" bestFit="1" customWidth="1"/>
    <col min="23" max="16384" width="11.453125" style="83"/>
  </cols>
  <sheetData>
    <row r="1" spans="1:36" ht="16.5" customHeight="1"/>
    <row r="2" spans="1:36" ht="16.5" customHeight="1">
      <c r="A2" s="85"/>
      <c r="B2" s="85"/>
      <c r="C2" s="85"/>
      <c r="D2" s="85"/>
      <c r="E2" s="87"/>
      <c r="F2" s="87"/>
      <c r="H2" s="87"/>
      <c r="I2" s="54"/>
      <c r="J2" s="54"/>
      <c r="K2" s="15"/>
      <c r="L2" s="15"/>
      <c r="M2" s="15"/>
      <c r="N2" s="54"/>
      <c r="O2" s="15"/>
      <c r="P2" s="87"/>
      <c r="Q2" s="87"/>
      <c r="R2" s="87"/>
      <c r="S2" s="87"/>
      <c r="T2" s="87"/>
      <c r="U2" s="87"/>
      <c r="V2" s="87"/>
      <c r="W2" s="87"/>
      <c r="X2" s="87"/>
      <c r="Y2" s="87"/>
      <c r="Z2" s="87"/>
      <c r="AA2" s="87"/>
      <c r="AB2" s="87"/>
      <c r="AC2" s="87"/>
      <c r="AD2" s="87"/>
      <c r="AE2" s="87"/>
      <c r="AF2" s="87"/>
      <c r="AG2" s="87"/>
      <c r="AH2" s="88"/>
      <c r="AI2" s="88"/>
      <c r="AJ2" s="88"/>
    </row>
    <row r="3" spans="1:36" ht="16.5" customHeight="1">
      <c r="A3" s="85"/>
      <c r="B3" s="85"/>
      <c r="C3" s="85"/>
      <c r="D3" s="85"/>
      <c r="E3" s="87"/>
      <c r="F3" s="87"/>
      <c r="H3" s="71"/>
      <c r="I3" s="15"/>
      <c r="J3" s="72"/>
      <c r="K3" s="72"/>
      <c r="L3" s="15"/>
      <c r="M3" s="15"/>
      <c r="N3" s="72"/>
      <c r="O3" s="15"/>
      <c r="P3" s="87"/>
      <c r="Q3" s="87"/>
      <c r="R3" s="87"/>
      <c r="S3" s="87"/>
      <c r="T3" s="87"/>
      <c r="U3" s="87"/>
      <c r="V3" s="87"/>
      <c r="W3" s="87"/>
      <c r="X3" s="87"/>
      <c r="Y3" s="87"/>
      <c r="Z3" s="87"/>
      <c r="AA3" s="87"/>
      <c r="AB3" s="87"/>
      <c r="AC3" s="87"/>
      <c r="AD3" s="87"/>
      <c r="AE3" s="87"/>
      <c r="AF3" s="87"/>
      <c r="AG3" s="87"/>
      <c r="AH3" s="88"/>
      <c r="AI3" s="88"/>
      <c r="AJ3" s="88"/>
    </row>
    <row r="4" spans="1:36" ht="16.5" customHeight="1">
      <c r="A4" s="85"/>
      <c r="B4" s="85"/>
      <c r="C4" s="85"/>
      <c r="D4" s="85"/>
      <c r="E4" s="87"/>
      <c r="F4" s="87"/>
      <c r="H4" s="73"/>
      <c r="I4" s="15"/>
      <c r="J4" s="15"/>
      <c r="K4" s="72"/>
      <c r="L4" s="15"/>
      <c r="M4" s="15"/>
      <c r="N4" s="72"/>
      <c r="O4" s="15"/>
      <c r="P4" s="87"/>
      <c r="Q4" s="87"/>
      <c r="R4" s="87"/>
      <c r="S4" s="87"/>
      <c r="T4" s="87"/>
      <c r="U4" s="87"/>
      <c r="V4" s="87"/>
      <c r="W4" s="87"/>
      <c r="X4" s="87"/>
      <c r="Y4" s="87"/>
      <c r="Z4" s="87"/>
      <c r="AA4" s="87"/>
      <c r="AB4" s="87"/>
      <c r="AC4" s="87"/>
      <c r="AD4" s="87"/>
      <c r="AE4" s="87"/>
      <c r="AF4" s="87"/>
      <c r="AG4" s="87"/>
      <c r="AH4" s="88"/>
      <c r="AI4" s="88"/>
      <c r="AJ4" s="88"/>
    </row>
    <row r="5" spans="1:36" ht="16.5" customHeight="1" thickBot="1">
      <c r="A5" s="85"/>
      <c r="B5" s="480" t="s">
        <v>266</v>
      </c>
      <c r="C5" s="481"/>
      <c r="D5" s="481"/>
      <c r="E5" s="481"/>
      <c r="F5" s="100"/>
      <c r="H5" s="73"/>
      <c r="I5" s="15"/>
      <c r="J5" s="74"/>
      <c r="K5" s="75"/>
      <c r="L5" s="74"/>
      <c r="M5" s="74"/>
      <c r="N5" s="15"/>
      <c r="O5" s="15"/>
      <c r="P5" s="87"/>
      <c r="Q5" s="87"/>
      <c r="R5" s="87"/>
      <c r="S5" s="87"/>
      <c r="T5" s="87"/>
      <c r="U5" s="87"/>
      <c r="V5" s="87"/>
      <c r="W5" s="87"/>
      <c r="X5" s="87"/>
      <c r="Y5" s="87"/>
      <c r="Z5" s="87"/>
      <c r="AA5" s="87"/>
      <c r="AB5" s="87"/>
      <c r="AC5" s="87"/>
      <c r="AD5" s="87"/>
      <c r="AE5" s="87"/>
      <c r="AF5" s="87"/>
      <c r="AG5" s="87"/>
      <c r="AH5" s="88"/>
      <c r="AI5" s="88"/>
      <c r="AJ5" s="88"/>
    </row>
    <row r="6" spans="1:36" ht="16" thickBot="1">
      <c r="A6" s="85"/>
      <c r="B6" s="11" t="s">
        <v>8</v>
      </c>
      <c r="C6" s="238" t="s">
        <v>134</v>
      </c>
      <c r="D6" s="404"/>
      <c r="E6" s="171" t="s">
        <v>262</v>
      </c>
      <c r="F6" s="84"/>
      <c r="G6" s="84"/>
      <c r="H6" s="84"/>
      <c r="I6" s="84"/>
      <c r="J6" s="84"/>
      <c r="K6" s="84"/>
      <c r="L6" s="84"/>
      <c r="M6" s="84"/>
      <c r="N6" s="84"/>
      <c r="O6" s="84"/>
      <c r="P6" s="84"/>
      <c r="Q6" s="84"/>
      <c r="R6" s="84"/>
      <c r="S6" s="49"/>
      <c r="T6" s="49"/>
      <c r="U6" s="87"/>
      <c r="V6" s="87"/>
      <c r="W6" s="87"/>
      <c r="X6" s="87"/>
      <c r="Y6" s="87"/>
      <c r="Z6" s="87"/>
      <c r="AA6" s="87"/>
      <c r="AB6" s="87"/>
      <c r="AC6" s="87"/>
      <c r="AD6" s="88"/>
      <c r="AE6" s="88"/>
      <c r="AF6" s="88"/>
      <c r="AG6" s="88"/>
    </row>
    <row r="7" spans="1:36" ht="16.5" customHeight="1" thickBot="1">
      <c r="A7" s="85"/>
      <c r="B7" s="13"/>
      <c r="C7" s="52"/>
      <c r="D7" s="52"/>
      <c r="F7" s="84"/>
      <c r="G7" s="84"/>
      <c r="H7" s="84"/>
      <c r="I7" s="84"/>
      <c r="J7" s="84"/>
      <c r="K7" s="84"/>
      <c r="L7" s="84"/>
      <c r="M7" s="84"/>
      <c r="N7" s="84"/>
      <c r="O7" s="84"/>
      <c r="P7" s="84"/>
      <c r="Q7" s="84"/>
      <c r="R7" s="84"/>
      <c r="S7" s="49"/>
      <c r="T7" s="49"/>
      <c r="U7" s="87"/>
      <c r="V7" s="87"/>
      <c r="W7" s="87"/>
      <c r="X7" s="87"/>
      <c r="Y7" s="87"/>
      <c r="Z7" s="87"/>
      <c r="AA7" s="87"/>
      <c r="AB7" s="87"/>
      <c r="AC7" s="87"/>
      <c r="AD7" s="88"/>
      <c r="AE7" s="88"/>
      <c r="AF7" s="88"/>
      <c r="AG7" s="88"/>
    </row>
    <row r="8" spans="1:36" ht="18" thickBot="1">
      <c r="A8" s="85"/>
      <c r="B8" s="203" t="s">
        <v>50</v>
      </c>
      <c r="C8" s="415">
        <v>1181.7249999999999</v>
      </c>
      <c r="D8" s="415"/>
      <c r="E8" s="429">
        <v>1920.711</v>
      </c>
      <c r="F8" s="49"/>
      <c r="G8" s="49"/>
      <c r="H8" s="49"/>
      <c r="I8" s="84"/>
      <c r="J8" s="49"/>
      <c r="K8" s="49"/>
      <c r="L8" s="49"/>
      <c r="M8" s="49"/>
      <c r="N8" s="49"/>
      <c r="O8" s="49"/>
      <c r="P8" s="49"/>
      <c r="Q8" s="84"/>
      <c r="R8" s="84"/>
      <c r="S8" s="49"/>
      <c r="T8" s="49"/>
      <c r="U8" s="87"/>
      <c r="V8" s="87"/>
      <c r="W8" s="87"/>
      <c r="X8" s="87"/>
      <c r="Y8" s="87"/>
      <c r="Z8" s="87"/>
      <c r="AA8" s="87"/>
      <c r="AB8" s="87"/>
      <c r="AC8" s="87"/>
      <c r="AD8" s="88"/>
      <c r="AE8" s="88"/>
      <c r="AF8" s="88"/>
      <c r="AG8" s="88"/>
    </row>
    <row r="9" spans="1:36" ht="6" customHeight="1">
      <c r="A9" s="85"/>
      <c r="B9" s="220"/>
      <c r="C9" s="413"/>
      <c r="D9" s="413"/>
      <c r="E9" s="413"/>
      <c r="F9" s="49"/>
      <c r="G9" s="49"/>
      <c r="H9" s="49"/>
      <c r="I9" s="84"/>
      <c r="J9" s="49"/>
      <c r="K9" s="49"/>
      <c r="L9" s="49"/>
      <c r="M9" s="49"/>
      <c r="N9" s="49"/>
      <c r="O9" s="49"/>
      <c r="P9" s="49"/>
      <c r="Q9" s="84"/>
      <c r="R9" s="84"/>
      <c r="S9" s="49"/>
      <c r="T9" s="49"/>
      <c r="U9" s="87"/>
      <c r="V9" s="87"/>
      <c r="W9" s="87"/>
      <c r="X9" s="87"/>
      <c r="Y9" s="87"/>
      <c r="Z9" s="87"/>
      <c r="AA9" s="87"/>
      <c r="AB9" s="87"/>
      <c r="AC9" s="87"/>
      <c r="AD9" s="88"/>
      <c r="AE9" s="88"/>
      <c r="AF9" s="88"/>
      <c r="AG9" s="88"/>
    </row>
    <row r="10" spans="1:36" ht="17.75" customHeight="1">
      <c r="A10" s="85"/>
      <c r="B10" s="240" t="s">
        <v>125</v>
      </c>
      <c r="C10" s="409">
        <v>-365.483</v>
      </c>
      <c r="D10" s="243"/>
      <c r="E10" s="409">
        <v>-593.59800000000007</v>
      </c>
      <c r="F10" s="163"/>
      <c r="G10" s="49"/>
      <c r="H10" s="49"/>
      <c r="I10" s="51"/>
      <c r="J10" s="428"/>
      <c r="K10" s="84"/>
      <c r="L10" s="49"/>
      <c r="M10" s="49"/>
      <c r="N10" s="49"/>
      <c r="O10" s="49"/>
      <c r="P10" s="49"/>
      <c r="Q10" s="84"/>
      <c r="R10" s="84"/>
      <c r="S10" s="49"/>
      <c r="T10" s="49"/>
      <c r="U10" s="87"/>
      <c r="V10" s="87"/>
      <c r="W10" s="87"/>
      <c r="X10" s="87"/>
      <c r="Y10" s="87"/>
      <c r="Z10" s="87"/>
      <c r="AA10" s="87"/>
      <c r="AB10" s="87"/>
      <c r="AC10" s="87"/>
      <c r="AD10" s="88"/>
      <c r="AE10" s="88"/>
      <c r="AF10" s="88"/>
      <c r="AG10" s="88"/>
    </row>
    <row r="11" spans="1:36" ht="6" customHeight="1">
      <c r="A11" s="85"/>
      <c r="B11" s="174"/>
      <c r="C11" s="413"/>
      <c r="D11" s="413"/>
      <c r="E11" s="413"/>
      <c r="F11" s="49"/>
      <c r="G11" s="49"/>
      <c r="H11" s="49"/>
      <c r="J11" s="84"/>
      <c r="K11" s="84"/>
      <c r="L11" s="49"/>
      <c r="M11" s="49"/>
      <c r="N11" s="49"/>
      <c r="O11" s="49"/>
      <c r="P11" s="49"/>
      <c r="Q11" s="84"/>
      <c r="R11" s="84"/>
      <c r="S11" s="49"/>
      <c r="T11" s="49"/>
      <c r="U11" s="87"/>
      <c r="V11" s="87"/>
      <c r="W11" s="87"/>
      <c r="X11" s="87"/>
      <c r="Y11" s="87"/>
      <c r="Z11" s="87"/>
      <c r="AA11" s="87"/>
      <c r="AB11" s="87"/>
      <c r="AC11" s="87"/>
      <c r="AD11" s="88"/>
      <c r="AE11" s="88"/>
      <c r="AF11" s="88"/>
      <c r="AG11" s="88"/>
    </row>
    <row r="12" spans="1:36" ht="17.5">
      <c r="A12" s="85"/>
      <c r="B12" s="182" t="s">
        <v>85</v>
      </c>
      <c r="C12" s="408">
        <v>-52.381</v>
      </c>
      <c r="D12" s="410"/>
      <c r="E12" s="408">
        <v>-76.799000000000007</v>
      </c>
      <c r="F12" s="49"/>
      <c r="G12" s="49"/>
      <c r="H12" s="55"/>
      <c r="J12" s="84"/>
      <c r="K12" s="400"/>
      <c r="L12" s="49"/>
      <c r="M12" s="159"/>
      <c r="N12" s="49"/>
      <c r="O12" s="49"/>
      <c r="P12" s="49"/>
      <c r="Q12" s="84"/>
      <c r="R12" s="84"/>
      <c r="S12" s="49"/>
      <c r="T12" s="49"/>
      <c r="U12" s="87"/>
      <c r="V12" s="87"/>
      <c r="W12" s="87"/>
      <c r="X12" s="87"/>
      <c r="Y12" s="87"/>
      <c r="Z12" s="87"/>
      <c r="AA12" s="87"/>
      <c r="AB12" s="87"/>
      <c r="AC12" s="87"/>
      <c r="AD12" s="88"/>
      <c r="AE12" s="88"/>
      <c r="AF12" s="88"/>
      <c r="AG12" s="88"/>
    </row>
    <row r="13" spans="1:36" ht="6" customHeight="1" thickBot="1">
      <c r="A13" s="85"/>
      <c r="B13" s="220"/>
      <c r="C13" s="413"/>
      <c r="D13" s="413"/>
      <c r="E13" s="413"/>
      <c r="F13" s="49"/>
      <c r="G13" s="49"/>
      <c r="H13" s="49"/>
      <c r="I13" s="84"/>
      <c r="J13" s="49"/>
      <c r="K13" s="49"/>
      <c r="L13" s="49"/>
      <c r="M13" s="49"/>
      <c r="N13" s="49"/>
      <c r="O13" s="49"/>
      <c r="P13" s="49"/>
      <c r="Q13" s="84"/>
      <c r="R13" s="84"/>
      <c r="S13" s="49"/>
      <c r="T13" s="49"/>
      <c r="V13" s="87"/>
      <c r="W13" s="87"/>
      <c r="X13" s="87"/>
      <c r="Y13" s="87"/>
      <c r="Z13" s="87"/>
      <c r="AA13" s="87"/>
      <c r="AB13" s="87"/>
      <c r="AC13" s="87"/>
      <c r="AD13" s="88"/>
      <c r="AE13" s="88"/>
      <c r="AF13" s="88"/>
      <c r="AG13" s="88"/>
    </row>
    <row r="14" spans="1:36" ht="16" thickBot="1">
      <c r="A14" s="10"/>
      <c r="B14" s="203" t="s">
        <v>48</v>
      </c>
      <c r="C14" s="415">
        <v>763.86099999999999</v>
      </c>
      <c r="D14" s="415"/>
      <c r="E14" s="429">
        <v>1250.3139999999999</v>
      </c>
      <c r="F14" s="147"/>
      <c r="G14" s="147"/>
      <c r="H14" s="148"/>
      <c r="I14" s="49"/>
      <c r="J14" s="149"/>
      <c r="K14" s="49"/>
      <c r="L14" s="49"/>
      <c r="M14" s="149"/>
      <c r="N14" s="148"/>
      <c r="O14" s="49"/>
      <c r="P14" s="49"/>
      <c r="Q14" s="84"/>
      <c r="R14" s="84"/>
      <c r="S14" s="49"/>
      <c r="T14" s="49"/>
      <c r="V14" s="12"/>
      <c r="W14" s="12"/>
      <c r="X14" s="12"/>
      <c r="Y14" s="12"/>
      <c r="Z14" s="12"/>
      <c r="AA14" s="12"/>
      <c r="AB14" s="12"/>
      <c r="AC14" s="12"/>
      <c r="AD14" s="14"/>
      <c r="AE14" s="14"/>
      <c r="AF14" s="14"/>
      <c r="AG14" s="14"/>
    </row>
    <row r="15" spans="1:36" ht="5.25" customHeight="1">
      <c r="A15" s="10"/>
      <c r="B15" s="174"/>
      <c r="C15" s="412"/>
      <c r="D15" s="412"/>
      <c r="E15" s="412"/>
      <c r="F15" s="49"/>
      <c r="G15" s="151"/>
      <c r="H15" s="49"/>
      <c r="I15" s="49"/>
      <c r="J15" s="160"/>
      <c r="K15" s="49"/>
      <c r="L15" s="49"/>
      <c r="M15" s="160"/>
      <c r="N15" s="49"/>
      <c r="O15" s="49"/>
      <c r="P15" s="49"/>
      <c r="Q15" s="84"/>
      <c r="R15" s="84"/>
      <c r="S15" s="49"/>
      <c r="T15" s="49"/>
      <c r="V15" s="12"/>
      <c r="W15" s="12"/>
      <c r="X15" s="12"/>
      <c r="Y15" s="12"/>
      <c r="Z15" s="12"/>
      <c r="AA15" s="12"/>
      <c r="AB15" s="12"/>
      <c r="AC15" s="12"/>
      <c r="AD15" s="14"/>
      <c r="AE15" s="14"/>
      <c r="AF15" s="14"/>
      <c r="AG15" s="14"/>
    </row>
    <row r="16" spans="1:36" ht="17.5">
      <c r="A16" s="85"/>
      <c r="B16" s="182" t="s">
        <v>84</v>
      </c>
      <c r="C16" s="408">
        <v>-10.425999999999998</v>
      </c>
      <c r="D16" s="410"/>
      <c r="E16" s="408">
        <v>-6.8000000000000005E-2</v>
      </c>
      <c r="F16" s="147"/>
      <c r="G16" s="147"/>
      <c r="H16" s="148"/>
      <c r="I16" s="49"/>
      <c r="J16" s="149"/>
      <c r="K16" s="49"/>
      <c r="L16" s="49"/>
      <c r="M16" s="149"/>
      <c r="N16" s="148"/>
      <c r="O16" s="49"/>
      <c r="P16" s="49"/>
      <c r="Q16" s="84"/>
      <c r="R16" s="84"/>
      <c r="S16" s="49"/>
      <c r="T16" s="49"/>
      <c r="V16" s="87"/>
      <c r="W16" s="87"/>
      <c r="X16" s="87"/>
      <c r="Y16" s="87"/>
      <c r="Z16" s="87"/>
      <c r="AA16" s="87"/>
      <c r="AB16" s="87"/>
      <c r="AC16" s="87"/>
      <c r="AD16" s="88"/>
      <c r="AE16" s="88"/>
      <c r="AF16" s="88"/>
      <c r="AG16" s="88"/>
    </row>
    <row r="17" spans="1:33" ht="6" customHeight="1">
      <c r="A17" s="85"/>
      <c r="B17" s="220"/>
      <c r="C17" s="410"/>
      <c r="D17" s="410"/>
      <c r="E17" s="410"/>
      <c r="F17" s="49"/>
      <c r="G17" s="147"/>
      <c r="H17" s="49"/>
      <c r="I17" s="49"/>
      <c r="J17" s="149"/>
      <c r="K17" s="49"/>
      <c r="L17" s="49"/>
      <c r="M17" s="149"/>
      <c r="N17" s="49"/>
      <c r="O17" s="49"/>
      <c r="P17" s="49"/>
      <c r="Q17" s="84"/>
      <c r="R17" s="84"/>
      <c r="S17" s="49"/>
      <c r="T17" s="49"/>
      <c r="V17" s="87"/>
      <c r="W17" s="87"/>
      <c r="X17" s="87"/>
      <c r="Y17" s="87"/>
      <c r="Z17" s="87"/>
      <c r="AA17" s="87"/>
      <c r="AB17" s="87"/>
      <c r="AC17" s="87"/>
      <c r="AD17" s="88"/>
      <c r="AE17" s="88"/>
      <c r="AF17" s="88"/>
      <c r="AG17" s="88"/>
    </row>
    <row r="18" spans="1:33" ht="17.5">
      <c r="A18" s="85"/>
      <c r="B18" s="182" t="s">
        <v>83</v>
      </c>
      <c r="C18" s="408">
        <v>-104.593</v>
      </c>
      <c r="D18" s="410"/>
      <c r="E18" s="408">
        <v>-182.53300000000002</v>
      </c>
      <c r="F18" s="152"/>
      <c r="G18" s="147"/>
      <c r="H18" s="148"/>
      <c r="I18" s="49"/>
      <c r="J18" s="149"/>
      <c r="K18" s="49"/>
      <c r="L18" s="49"/>
      <c r="M18" s="149"/>
      <c r="N18" s="148"/>
      <c r="O18" s="49"/>
      <c r="P18" s="49"/>
      <c r="Q18" s="84"/>
      <c r="R18" s="84"/>
      <c r="S18" s="49"/>
      <c r="T18" s="49"/>
      <c r="V18" s="87"/>
      <c r="W18" s="87"/>
      <c r="X18" s="87"/>
      <c r="Y18" s="87"/>
      <c r="Z18" s="87"/>
      <c r="AA18" s="87"/>
      <c r="AB18" s="87"/>
      <c r="AC18" s="87"/>
      <c r="AD18" s="88"/>
      <c r="AE18" s="88"/>
      <c r="AF18" s="88"/>
      <c r="AG18" s="88"/>
    </row>
    <row r="19" spans="1:33" ht="6" customHeight="1">
      <c r="A19" s="85"/>
      <c r="B19" s="220"/>
      <c r="C19" s="410"/>
      <c r="D19" s="410"/>
      <c r="E19" s="410"/>
      <c r="F19" s="49"/>
      <c r="G19" s="147"/>
      <c r="H19" s="148"/>
      <c r="I19" s="49"/>
      <c r="J19" s="149"/>
      <c r="K19" s="49"/>
      <c r="L19" s="49"/>
      <c r="M19" s="149"/>
      <c r="N19" s="148"/>
      <c r="O19" s="49"/>
      <c r="P19" s="49"/>
      <c r="Q19" s="84"/>
      <c r="R19" s="84"/>
      <c r="S19" s="49"/>
      <c r="T19" s="49"/>
      <c r="V19" s="87"/>
      <c r="W19" s="87"/>
      <c r="X19" s="87"/>
      <c r="Y19" s="87"/>
      <c r="Z19" s="87"/>
      <c r="AA19" s="87"/>
      <c r="AB19" s="87"/>
      <c r="AC19" s="87"/>
      <c r="AD19" s="88"/>
      <c r="AE19" s="88"/>
      <c r="AF19" s="88"/>
      <c r="AG19" s="88"/>
    </row>
    <row r="20" spans="1:33" ht="17.5">
      <c r="A20" s="85"/>
      <c r="B20" s="182" t="s">
        <v>82</v>
      </c>
      <c r="C20" s="408">
        <v>-38.576999999999998</v>
      </c>
      <c r="D20" s="410"/>
      <c r="E20" s="408">
        <v>-87.17</v>
      </c>
      <c r="F20" s="147"/>
      <c r="G20" s="148"/>
      <c r="H20" s="148"/>
      <c r="I20" s="49"/>
      <c r="J20" s="149"/>
      <c r="K20" s="49"/>
      <c r="L20" s="49"/>
      <c r="M20" s="149"/>
      <c r="N20" s="148"/>
      <c r="O20" s="49"/>
      <c r="P20" s="49"/>
      <c r="Q20" s="84"/>
      <c r="R20" s="84"/>
      <c r="S20" s="49"/>
      <c r="T20" s="49"/>
      <c r="V20" s="87"/>
      <c r="W20" s="87"/>
      <c r="X20" s="87"/>
      <c r="Y20" s="87"/>
      <c r="Z20" s="87"/>
      <c r="AA20" s="87"/>
      <c r="AB20" s="87"/>
      <c r="AC20" s="87"/>
      <c r="AD20" s="88"/>
      <c r="AE20" s="88"/>
      <c r="AF20" s="88"/>
      <c r="AG20" s="88"/>
    </row>
    <row r="21" spans="1:33" ht="6" customHeight="1">
      <c r="A21" s="85"/>
      <c r="B21" s="220"/>
      <c r="C21" s="410"/>
      <c r="D21" s="410"/>
      <c r="E21" s="410"/>
      <c r="F21" s="49"/>
      <c r="G21" s="49"/>
      <c r="H21" s="49"/>
      <c r="I21" s="49"/>
      <c r="J21" s="161"/>
      <c r="K21" s="49"/>
      <c r="L21" s="49"/>
      <c r="M21" s="161"/>
      <c r="N21" s="49"/>
      <c r="O21" s="49"/>
      <c r="P21" s="49"/>
      <c r="Q21" s="84"/>
      <c r="R21" s="84"/>
      <c r="S21" s="49"/>
      <c r="T21" s="49"/>
      <c r="V21" s="87"/>
      <c r="W21" s="87"/>
      <c r="X21" s="87"/>
      <c r="Y21" s="87"/>
      <c r="Z21" s="87"/>
      <c r="AA21" s="87"/>
      <c r="AB21" s="87"/>
      <c r="AC21" s="87"/>
      <c r="AD21" s="88"/>
      <c r="AE21" s="88"/>
      <c r="AF21" s="88"/>
      <c r="AG21" s="88"/>
    </row>
    <row r="22" spans="1:33" ht="18" customHeight="1">
      <c r="A22" s="85"/>
      <c r="B22" s="182" t="s">
        <v>81</v>
      </c>
      <c r="C22" s="408">
        <v>0</v>
      </c>
      <c r="D22" s="410"/>
      <c r="E22" s="408">
        <v>0</v>
      </c>
      <c r="F22" s="49"/>
      <c r="G22" s="147"/>
      <c r="H22" s="148"/>
      <c r="I22" s="49"/>
      <c r="J22" s="149"/>
      <c r="K22" s="49"/>
      <c r="L22" s="49"/>
      <c r="M22" s="149"/>
      <c r="N22" s="148"/>
      <c r="O22" s="49"/>
      <c r="P22" s="49"/>
      <c r="Q22" s="84"/>
      <c r="R22" s="84"/>
      <c r="S22" s="49"/>
      <c r="T22" s="49"/>
      <c r="V22" s="87"/>
      <c r="W22" s="87"/>
      <c r="X22" s="87"/>
      <c r="Y22" s="87"/>
      <c r="Z22" s="87"/>
      <c r="AA22" s="87"/>
      <c r="AB22" s="87"/>
      <c r="AC22" s="87"/>
      <c r="AD22" s="88"/>
      <c r="AE22" s="88"/>
      <c r="AF22" s="88"/>
      <c r="AG22" s="88"/>
    </row>
    <row r="23" spans="1:33" ht="6" customHeight="1" thickBot="1">
      <c r="A23" s="85"/>
      <c r="B23" s="220"/>
      <c r="C23" s="413"/>
      <c r="D23" s="413"/>
      <c r="E23" s="413"/>
      <c r="F23" s="84"/>
      <c r="G23" s="49"/>
      <c r="H23" s="49"/>
      <c r="I23" s="49"/>
      <c r="J23" s="161"/>
      <c r="K23" s="49"/>
      <c r="L23" s="49"/>
      <c r="M23" s="161"/>
      <c r="N23" s="49"/>
      <c r="O23" s="49"/>
      <c r="P23" s="49"/>
      <c r="Q23" s="84"/>
      <c r="R23" s="84"/>
      <c r="S23" s="49"/>
      <c r="T23" s="49"/>
      <c r="V23" s="87"/>
      <c r="W23" s="87"/>
      <c r="X23" s="87"/>
      <c r="Y23" s="87"/>
      <c r="Z23" s="87"/>
      <c r="AA23" s="87"/>
      <c r="AB23" s="87"/>
      <c r="AC23" s="87"/>
      <c r="AD23" s="88"/>
      <c r="AE23" s="88"/>
      <c r="AF23" s="88"/>
      <c r="AG23" s="88"/>
    </row>
    <row r="24" spans="1:33" ht="16" thickBot="1">
      <c r="A24" s="85"/>
      <c r="B24" s="203" t="s">
        <v>47</v>
      </c>
      <c r="C24" s="415">
        <v>610.26499999999999</v>
      </c>
      <c r="D24" s="415"/>
      <c r="E24" s="429">
        <v>980.54299999999978</v>
      </c>
      <c r="F24" s="84"/>
      <c r="G24" s="147"/>
      <c r="H24" s="148"/>
      <c r="I24" s="49"/>
      <c r="J24" s="149"/>
      <c r="K24" s="49"/>
      <c r="L24" s="49"/>
      <c r="M24" s="149"/>
      <c r="N24" s="148"/>
      <c r="O24" s="49"/>
      <c r="P24" s="49"/>
      <c r="Q24" s="84"/>
      <c r="R24" s="84"/>
      <c r="S24" s="49"/>
      <c r="T24" s="49"/>
      <c r="V24" s="87"/>
      <c r="W24" s="87"/>
      <c r="X24" s="87"/>
      <c r="Y24" s="87"/>
      <c r="Z24" s="87"/>
      <c r="AA24" s="87"/>
      <c r="AB24" s="87"/>
      <c r="AC24" s="87"/>
      <c r="AD24" s="88"/>
      <c r="AE24" s="88"/>
      <c r="AF24" s="88"/>
      <c r="AG24" s="88"/>
    </row>
    <row r="25" spans="1:33" ht="5.25" customHeight="1">
      <c r="A25" s="85"/>
      <c r="B25" s="174"/>
      <c r="C25" s="414"/>
      <c r="D25" s="89"/>
      <c r="E25" s="414"/>
      <c r="F25" s="84"/>
      <c r="G25" s="147"/>
      <c r="H25" s="49"/>
      <c r="I25" s="49"/>
      <c r="J25" s="147"/>
      <c r="K25" s="49"/>
      <c r="L25" s="49"/>
      <c r="M25" s="147"/>
      <c r="N25" s="49"/>
      <c r="O25" s="49"/>
      <c r="P25" s="49"/>
      <c r="Q25" s="84"/>
      <c r="R25" s="84"/>
      <c r="S25" s="49"/>
      <c r="T25" s="49"/>
      <c r="V25" s="87"/>
      <c r="W25" s="87"/>
      <c r="X25" s="87"/>
      <c r="Y25" s="87"/>
      <c r="Z25" s="87"/>
      <c r="AA25" s="87"/>
      <c r="AB25" s="87"/>
      <c r="AC25" s="87"/>
      <c r="AD25" s="88"/>
      <c r="AE25" s="88"/>
      <c r="AF25" s="88"/>
      <c r="AG25" s="88"/>
    </row>
    <row r="26" spans="1:33" ht="17.5">
      <c r="A26" s="85"/>
      <c r="B26" s="204" t="s">
        <v>71</v>
      </c>
      <c r="C26" s="408">
        <v>-145.61799999999999</v>
      </c>
      <c r="D26" s="410"/>
      <c r="E26" s="408">
        <v>-233.107</v>
      </c>
      <c r="F26" s="84"/>
      <c r="G26" s="147"/>
      <c r="H26" s="148"/>
      <c r="I26" s="125"/>
      <c r="J26" s="157"/>
      <c r="K26" s="49"/>
      <c r="L26" s="49"/>
      <c r="M26" s="157"/>
      <c r="N26" s="162"/>
      <c r="O26" s="49"/>
      <c r="P26" s="49"/>
      <c r="Q26" s="84"/>
      <c r="R26" s="84"/>
      <c r="S26" s="49"/>
      <c r="T26" s="49"/>
      <c r="V26" s="87"/>
      <c r="W26" s="87"/>
      <c r="X26" s="87"/>
      <c r="Y26" s="87"/>
      <c r="Z26" s="87"/>
      <c r="AA26" s="87"/>
      <c r="AB26" s="87"/>
      <c r="AC26" s="87"/>
      <c r="AD26" s="87"/>
      <c r="AE26" s="88"/>
      <c r="AF26" s="88"/>
      <c r="AG26" s="88"/>
    </row>
    <row r="27" spans="1:33" ht="6" customHeight="1">
      <c r="A27" s="85"/>
      <c r="B27" s="174"/>
      <c r="C27" s="410"/>
      <c r="D27" s="89"/>
      <c r="E27" s="410"/>
      <c r="F27" s="84"/>
      <c r="G27" s="147"/>
      <c r="H27" s="54"/>
      <c r="I27" s="49"/>
      <c r="J27" s="147"/>
      <c r="K27" s="49"/>
      <c r="L27" s="49"/>
      <c r="M27" s="147"/>
      <c r="N27" s="54"/>
      <c r="O27" s="49"/>
      <c r="P27" s="49"/>
      <c r="Q27" s="84"/>
      <c r="R27" s="84"/>
      <c r="S27" s="49"/>
      <c r="T27" s="49"/>
      <c r="V27" s="87"/>
      <c r="W27" s="87"/>
      <c r="X27" s="87"/>
      <c r="Y27" s="87"/>
      <c r="Z27" s="87"/>
      <c r="AA27" s="87"/>
      <c r="AB27" s="87"/>
      <c r="AC27" s="87"/>
      <c r="AD27" s="87"/>
      <c r="AE27" s="88"/>
      <c r="AF27" s="88"/>
      <c r="AG27" s="88"/>
    </row>
    <row r="28" spans="1:33" ht="18" customHeight="1">
      <c r="A28" s="85"/>
      <c r="B28" s="182" t="s">
        <v>108</v>
      </c>
      <c r="C28" s="408">
        <v>-559.41700000000003</v>
      </c>
      <c r="D28" s="89"/>
      <c r="E28" s="408">
        <v>-1346.136</v>
      </c>
      <c r="F28" s="84"/>
      <c r="G28" s="147"/>
      <c r="H28" s="148"/>
      <c r="I28" s="125"/>
      <c r="J28" s="149"/>
      <c r="K28" s="49"/>
      <c r="L28" s="49"/>
      <c r="M28" s="149"/>
      <c r="N28" s="148"/>
      <c r="O28" s="49"/>
      <c r="P28" s="49"/>
      <c r="Q28" s="84"/>
      <c r="R28" s="84"/>
      <c r="S28" s="49"/>
      <c r="T28" s="49"/>
      <c r="V28" s="87"/>
      <c r="W28" s="87"/>
      <c r="X28" s="87"/>
      <c r="Y28" s="87"/>
      <c r="Z28" s="87"/>
      <c r="AA28" s="87"/>
      <c r="AB28" s="87"/>
      <c r="AC28" s="87"/>
      <c r="AD28" s="87"/>
      <c r="AE28" s="88"/>
      <c r="AF28" s="88"/>
      <c r="AG28" s="88"/>
    </row>
    <row r="29" spans="1:33" ht="6" customHeight="1">
      <c r="A29" s="85"/>
      <c r="B29" s="174"/>
      <c r="C29" s="410"/>
      <c r="D29" s="89"/>
      <c r="E29" s="410"/>
      <c r="F29" s="84"/>
      <c r="G29" s="147"/>
      <c r="H29" s="49"/>
      <c r="I29" s="49"/>
      <c r="J29" s="147"/>
      <c r="K29" s="49"/>
      <c r="L29" s="49"/>
      <c r="M29" s="147"/>
      <c r="N29" s="49"/>
      <c r="O29" s="49"/>
      <c r="P29" s="49"/>
      <c r="Q29" s="84"/>
      <c r="R29" s="84"/>
      <c r="S29" s="49"/>
      <c r="T29" s="49"/>
      <c r="V29" s="87"/>
      <c r="W29" s="87"/>
      <c r="X29" s="87"/>
      <c r="Y29" s="87"/>
      <c r="Z29" s="87"/>
      <c r="AA29" s="87"/>
      <c r="AB29" s="87"/>
      <c r="AC29" s="87"/>
      <c r="AD29" s="87"/>
      <c r="AE29" s="88"/>
      <c r="AF29" s="88"/>
      <c r="AG29" s="88"/>
    </row>
    <row r="30" spans="1:33" ht="18" customHeight="1">
      <c r="A30" s="85"/>
      <c r="B30" s="204" t="s">
        <v>72</v>
      </c>
      <c r="C30" s="408">
        <v>-5508.1440000000002</v>
      </c>
      <c r="D30" s="89"/>
      <c r="E30" s="408">
        <v>-12529.294</v>
      </c>
      <c r="F30" s="84"/>
      <c r="G30" s="147"/>
      <c r="H30" s="148"/>
      <c r="I30" s="125"/>
      <c r="J30" s="149"/>
      <c r="K30" s="49"/>
      <c r="L30" s="49"/>
      <c r="M30" s="149"/>
      <c r="N30" s="148"/>
      <c r="O30" s="142"/>
      <c r="P30" s="125"/>
      <c r="Q30" s="49"/>
      <c r="R30" s="49"/>
      <c r="S30" s="54"/>
      <c r="T30" s="126"/>
      <c r="V30" s="87"/>
      <c r="W30" s="87"/>
      <c r="X30" s="87"/>
      <c r="Y30" s="87"/>
      <c r="Z30" s="87"/>
      <c r="AA30" s="87"/>
      <c r="AB30" s="87"/>
      <c r="AC30" s="87"/>
      <c r="AD30" s="87"/>
      <c r="AE30" s="88"/>
      <c r="AF30" s="88"/>
      <c r="AG30" s="88"/>
    </row>
    <row r="31" spans="1:33" ht="6" customHeight="1">
      <c r="A31" s="85"/>
      <c r="B31" s="174"/>
      <c r="C31" s="410"/>
      <c r="D31" s="89"/>
      <c r="E31" s="410"/>
      <c r="F31" s="84"/>
      <c r="G31" s="153"/>
      <c r="H31" s="54"/>
      <c r="I31" s="49"/>
      <c r="J31" s="49"/>
      <c r="K31" s="49"/>
      <c r="L31" s="49"/>
      <c r="M31" s="49"/>
      <c r="N31" s="49"/>
      <c r="O31" s="142"/>
      <c r="P31" s="125"/>
      <c r="Q31" s="49"/>
      <c r="R31" s="49"/>
      <c r="S31" s="49"/>
      <c r="T31" s="49"/>
      <c r="V31" s="87"/>
      <c r="W31" s="87"/>
      <c r="X31" s="87"/>
      <c r="Y31" s="87"/>
      <c r="Z31" s="87"/>
      <c r="AA31" s="87"/>
      <c r="AB31" s="87"/>
      <c r="AC31" s="87"/>
      <c r="AD31" s="87"/>
      <c r="AE31" s="88"/>
      <c r="AF31" s="88"/>
      <c r="AG31" s="88"/>
    </row>
    <row r="32" spans="1:33" ht="17.5">
      <c r="A32" s="85"/>
      <c r="B32" s="182" t="s">
        <v>73</v>
      </c>
      <c r="C32" s="408">
        <v>-36.941000000000003</v>
      </c>
      <c r="D32" s="53"/>
      <c r="E32" s="408">
        <v>-81.346000000000004</v>
      </c>
      <c r="F32" s="84"/>
      <c r="G32" s="152"/>
      <c r="H32" s="154"/>
      <c r="I32" s="125"/>
      <c r="J32" s="158"/>
      <c r="K32" s="49"/>
      <c r="L32" s="49"/>
      <c r="M32" s="158"/>
      <c r="N32" s="162"/>
      <c r="O32" s="142"/>
      <c r="P32" s="125"/>
      <c r="Q32" s="49"/>
      <c r="R32" s="49"/>
      <c r="S32" s="49"/>
      <c r="T32" s="49"/>
      <c r="U32" s="87"/>
      <c r="V32" s="87"/>
      <c r="W32" s="87"/>
      <c r="X32" s="87"/>
      <c r="Y32" s="87"/>
      <c r="Z32" s="87"/>
      <c r="AA32" s="87"/>
      <c r="AB32" s="87"/>
      <c r="AC32" s="87"/>
      <c r="AD32" s="87"/>
      <c r="AE32" s="88"/>
      <c r="AF32" s="88"/>
      <c r="AG32" s="88"/>
    </row>
    <row r="33" spans="1:33" ht="6" customHeight="1">
      <c r="A33" s="85"/>
      <c r="B33" s="204"/>
      <c r="C33" s="410"/>
      <c r="D33" s="50"/>
      <c r="E33" s="410"/>
      <c r="F33" s="57"/>
      <c r="G33" s="141"/>
      <c r="H33" s="142"/>
      <c r="I33" s="49"/>
      <c r="J33" s="153"/>
      <c r="K33" s="49"/>
      <c r="L33" s="49"/>
      <c r="M33" s="153"/>
      <c r="N33" s="54"/>
      <c r="O33" s="142"/>
      <c r="P33" s="125"/>
      <c r="Q33" s="49"/>
      <c r="R33" s="49"/>
      <c r="S33" s="49"/>
      <c r="T33" s="49"/>
      <c r="U33" s="87"/>
      <c r="V33" s="87"/>
      <c r="W33" s="87"/>
      <c r="X33" s="87"/>
      <c r="Y33" s="87"/>
      <c r="Z33" s="87"/>
      <c r="AA33" s="87"/>
      <c r="AB33" s="87"/>
      <c r="AC33" s="87"/>
      <c r="AD33" s="87"/>
      <c r="AE33" s="88"/>
      <c r="AF33" s="88"/>
      <c r="AG33" s="88"/>
    </row>
    <row r="34" spans="1:33" ht="17.5">
      <c r="A34" s="85"/>
      <c r="B34" s="204" t="s">
        <v>74</v>
      </c>
      <c r="C34" s="408">
        <v>7909.4459999999999</v>
      </c>
      <c r="D34" s="74"/>
      <c r="E34" s="408">
        <v>12485.24</v>
      </c>
      <c r="F34" s="57"/>
      <c r="G34" s="147"/>
      <c r="H34" s="148"/>
      <c r="I34" s="125"/>
      <c r="J34" s="152"/>
      <c r="K34" s="49"/>
      <c r="L34" s="49"/>
      <c r="M34" s="152"/>
      <c r="N34" s="154"/>
      <c r="O34" s="143"/>
      <c r="P34" s="125"/>
      <c r="Q34" s="49"/>
      <c r="R34" s="49"/>
      <c r="S34" s="49"/>
      <c r="T34" s="49"/>
      <c r="U34" s="87"/>
      <c r="V34" s="87"/>
      <c r="W34" s="87"/>
      <c r="X34" s="87"/>
      <c r="Y34" s="87"/>
      <c r="Z34" s="87"/>
      <c r="AA34" s="87"/>
      <c r="AB34" s="87"/>
      <c r="AC34" s="87"/>
      <c r="AD34" s="87"/>
      <c r="AE34" s="88"/>
      <c r="AF34" s="88"/>
      <c r="AG34" s="88"/>
    </row>
    <row r="35" spans="1:33" ht="6" customHeight="1">
      <c r="A35" s="85"/>
      <c r="B35" s="204"/>
      <c r="C35" s="410"/>
      <c r="D35" s="74"/>
      <c r="E35" s="410"/>
      <c r="F35" s="8"/>
      <c r="G35" s="152"/>
      <c r="H35" s="142"/>
      <c r="I35" s="125"/>
      <c r="J35" s="141"/>
      <c r="K35" s="49"/>
      <c r="L35" s="49"/>
      <c r="M35" s="141"/>
      <c r="N35" s="142"/>
      <c r="O35" s="54"/>
      <c r="P35" s="125"/>
      <c r="Q35" s="49"/>
      <c r="R35" s="49"/>
      <c r="S35" s="49"/>
      <c r="T35" s="49"/>
      <c r="U35" s="87"/>
      <c r="V35" s="87"/>
      <c r="W35" s="87"/>
      <c r="X35" s="87"/>
      <c r="Y35" s="87"/>
      <c r="Z35" s="87"/>
      <c r="AA35" s="87"/>
      <c r="AB35" s="87"/>
      <c r="AC35" s="87"/>
      <c r="AD35" s="87"/>
      <c r="AE35" s="88"/>
      <c r="AF35" s="88"/>
      <c r="AG35" s="88"/>
    </row>
    <row r="36" spans="1:33" ht="17.5">
      <c r="A36" s="85"/>
      <c r="B36" s="204" t="s">
        <v>75</v>
      </c>
      <c r="C36" s="408">
        <v>30.881</v>
      </c>
      <c r="D36" s="74"/>
      <c r="E36" s="408">
        <v>-1.349</v>
      </c>
      <c r="F36" s="155"/>
      <c r="G36" s="147"/>
      <c r="H36" s="150"/>
      <c r="I36" s="125"/>
      <c r="J36" s="147"/>
      <c r="K36" s="148"/>
      <c r="L36" s="49"/>
      <c r="M36" s="147"/>
      <c r="N36" s="148"/>
      <c r="O36" s="54"/>
      <c r="P36" s="125"/>
      <c r="Q36" s="49"/>
      <c r="R36" s="49"/>
      <c r="S36" s="49"/>
      <c r="T36" s="49"/>
      <c r="U36" s="87"/>
      <c r="V36" s="87"/>
      <c r="W36" s="87"/>
      <c r="X36" s="87"/>
      <c r="Y36" s="87"/>
      <c r="Z36" s="87"/>
      <c r="AA36" s="87"/>
      <c r="AB36" s="87"/>
      <c r="AC36" s="87"/>
      <c r="AD36" s="87"/>
      <c r="AE36" s="88"/>
      <c r="AF36" s="88"/>
      <c r="AG36" s="88"/>
    </row>
    <row r="37" spans="1:33" ht="6" customHeight="1" thickBot="1">
      <c r="A37" s="85"/>
      <c r="B37" s="204"/>
      <c r="C37" s="412"/>
      <c r="D37" s="74"/>
      <c r="E37" s="412"/>
      <c r="F37" s="8"/>
      <c r="G37" s="54"/>
      <c r="H37" s="55"/>
      <c r="I37" s="54"/>
      <c r="J37" s="49"/>
      <c r="K37" s="49"/>
      <c r="L37" s="55"/>
      <c r="M37" s="55"/>
      <c r="N37" s="49"/>
      <c r="O37" s="54"/>
      <c r="P37" s="49"/>
      <c r="Q37" s="49"/>
      <c r="R37" s="49"/>
      <c r="S37" s="49"/>
      <c r="T37" s="49"/>
      <c r="U37" s="87"/>
      <c r="V37" s="87"/>
      <c r="W37" s="87"/>
      <c r="X37" s="87"/>
      <c r="Y37" s="87"/>
      <c r="Z37" s="87"/>
      <c r="AA37" s="87"/>
      <c r="AB37" s="87"/>
      <c r="AC37" s="87"/>
      <c r="AD37" s="87"/>
      <c r="AE37" s="88"/>
      <c r="AF37" s="88"/>
      <c r="AG37" s="88"/>
    </row>
    <row r="38" spans="1:33" ht="18" thickBot="1">
      <c r="A38" s="85"/>
      <c r="B38" s="203" t="s">
        <v>76</v>
      </c>
      <c r="C38" s="415">
        <v>2300.4720000000002</v>
      </c>
      <c r="D38" s="415"/>
      <c r="E38" s="429">
        <v>-725.44899999999996</v>
      </c>
      <c r="F38" s="63"/>
      <c r="G38" s="54"/>
      <c r="H38" s="140"/>
      <c r="I38" s="54"/>
      <c r="J38" s="55"/>
      <c r="K38" s="55"/>
      <c r="L38" s="55"/>
      <c r="M38" s="55"/>
      <c r="N38" s="49"/>
      <c r="O38" s="127"/>
      <c r="P38" s="49"/>
      <c r="Q38" s="49"/>
      <c r="R38" s="49"/>
      <c r="S38" s="49"/>
      <c r="T38" s="49"/>
      <c r="U38" s="87"/>
      <c r="V38" s="87"/>
      <c r="W38" s="87"/>
      <c r="X38" s="87"/>
      <c r="Y38" s="87"/>
      <c r="Z38" s="87"/>
      <c r="AA38" s="87"/>
      <c r="AB38" s="87"/>
      <c r="AC38" s="87"/>
      <c r="AD38" s="87"/>
      <c r="AE38" s="88"/>
      <c r="AF38" s="88"/>
      <c r="AG38" s="88"/>
    </row>
    <row r="39" spans="1:33" ht="16.25" customHeight="1">
      <c r="A39" s="85"/>
      <c r="B39" s="86"/>
      <c r="C39" s="68"/>
      <c r="D39" s="48"/>
      <c r="E39" s="87"/>
      <c r="F39" s="87"/>
      <c r="G39" s="126"/>
      <c r="H39" s="49"/>
      <c r="I39" s="49"/>
      <c r="J39" s="49"/>
      <c r="K39" s="49"/>
      <c r="L39" s="49"/>
      <c r="M39" s="49"/>
      <c r="N39" s="49"/>
      <c r="O39" s="126"/>
      <c r="P39" s="49"/>
      <c r="Q39" s="49"/>
      <c r="R39" s="49"/>
      <c r="S39" s="49"/>
      <c r="T39" s="49"/>
      <c r="U39" s="87"/>
      <c r="V39" s="87"/>
      <c r="W39" s="87"/>
      <c r="X39" s="87"/>
      <c r="Y39" s="87"/>
      <c r="Z39" s="87"/>
      <c r="AA39" s="87"/>
      <c r="AB39" s="87"/>
      <c r="AC39" s="87"/>
      <c r="AD39" s="87"/>
      <c r="AE39" s="88"/>
      <c r="AF39" s="88"/>
      <c r="AG39" s="88"/>
    </row>
    <row r="40" spans="1:33" ht="33.75" customHeight="1">
      <c r="A40" s="85"/>
      <c r="B40" s="486" t="s">
        <v>259</v>
      </c>
      <c r="C40" s="486"/>
      <c r="D40" s="486"/>
      <c r="E40" s="486"/>
      <c r="F40" s="486"/>
      <c r="G40" s="486"/>
      <c r="H40" s="486"/>
      <c r="I40" s="486"/>
      <c r="J40" s="486"/>
      <c r="K40" s="486"/>
      <c r="L40" s="49"/>
      <c r="M40" s="49"/>
      <c r="N40" s="49"/>
      <c r="O40" s="126"/>
      <c r="P40" s="49"/>
      <c r="Q40" s="49"/>
      <c r="R40" s="49"/>
      <c r="S40" s="49"/>
      <c r="T40" s="49"/>
      <c r="U40" s="87"/>
      <c r="V40" s="87"/>
      <c r="W40" s="87"/>
      <c r="X40" s="87"/>
      <c r="Y40" s="87"/>
      <c r="Z40" s="87"/>
      <c r="AA40" s="87"/>
      <c r="AB40" s="87"/>
      <c r="AC40" s="87"/>
      <c r="AD40" s="87"/>
      <c r="AE40" s="88"/>
      <c r="AF40" s="88"/>
      <c r="AG40" s="88"/>
    </row>
    <row r="41" spans="1:33" ht="16.25" customHeight="1">
      <c r="A41" s="85"/>
      <c r="B41" s="174"/>
      <c r="C41" s="68"/>
      <c r="D41" s="48"/>
      <c r="E41" s="87"/>
      <c r="F41" s="87"/>
      <c r="G41" s="126"/>
      <c r="H41" s="49"/>
      <c r="I41" s="49"/>
      <c r="J41" s="49"/>
      <c r="K41" s="49"/>
      <c r="L41" s="49"/>
      <c r="M41" s="49"/>
      <c r="N41" s="49"/>
      <c r="O41" s="126"/>
      <c r="P41" s="49"/>
      <c r="Q41" s="49"/>
      <c r="R41" s="49"/>
      <c r="S41" s="49"/>
      <c r="T41" s="49"/>
      <c r="U41" s="87"/>
      <c r="V41" s="87"/>
      <c r="W41" s="87"/>
      <c r="X41" s="87"/>
      <c r="Y41" s="87"/>
      <c r="Z41" s="87"/>
      <c r="AA41" s="87"/>
      <c r="AB41" s="87"/>
      <c r="AC41" s="87"/>
      <c r="AD41" s="87"/>
      <c r="AE41" s="88"/>
      <c r="AF41" s="88"/>
      <c r="AG41" s="88"/>
    </row>
    <row r="42" spans="1:33" s="94" customFormat="1" ht="16.25" customHeight="1">
      <c r="A42" s="90"/>
      <c r="B42" s="121" t="s">
        <v>387</v>
      </c>
      <c r="C42" s="166"/>
      <c r="D42" s="166"/>
      <c r="E42" s="166"/>
      <c r="F42" s="166"/>
      <c r="G42" s="166"/>
      <c r="H42" s="166"/>
      <c r="I42" s="91"/>
      <c r="J42" s="91"/>
      <c r="K42" s="91"/>
      <c r="L42" s="91"/>
      <c r="M42" s="91"/>
      <c r="N42" s="91"/>
      <c r="O42" s="91"/>
      <c r="P42" s="91"/>
      <c r="Q42" s="91"/>
      <c r="R42" s="91"/>
      <c r="S42" s="91"/>
      <c r="T42" s="91"/>
      <c r="U42" s="91"/>
      <c r="V42" s="92"/>
      <c r="W42" s="92"/>
      <c r="X42" s="92"/>
      <c r="Y42" s="92"/>
      <c r="Z42" s="92"/>
      <c r="AA42" s="92"/>
      <c r="AB42" s="92"/>
      <c r="AC42" s="92"/>
      <c r="AD42" s="92"/>
      <c r="AE42" s="93"/>
      <c r="AF42" s="93"/>
      <c r="AG42" s="93"/>
    </row>
    <row r="43" spans="1:33" s="94" customFormat="1" ht="16.25" customHeight="1">
      <c r="A43" s="90"/>
      <c r="B43" s="121" t="s">
        <v>314</v>
      </c>
      <c r="C43" s="166"/>
      <c r="D43" s="166"/>
      <c r="E43" s="166"/>
      <c r="F43" s="166"/>
      <c r="G43" s="166"/>
      <c r="H43" s="166"/>
      <c r="I43" s="91"/>
      <c r="J43" s="91"/>
      <c r="K43" s="91"/>
      <c r="L43" s="91"/>
      <c r="M43" s="91"/>
      <c r="N43" s="91"/>
      <c r="O43" s="91"/>
      <c r="P43" s="91"/>
      <c r="Q43" s="91"/>
      <c r="R43" s="91"/>
      <c r="S43" s="91"/>
      <c r="T43" s="91"/>
      <c r="U43" s="91"/>
      <c r="V43" s="92"/>
      <c r="W43" s="92"/>
      <c r="X43" s="92"/>
      <c r="Y43" s="92"/>
      <c r="Z43" s="92"/>
      <c r="AA43" s="92"/>
      <c r="AB43" s="92"/>
      <c r="AC43" s="92"/>
      <c r="AD43" s="92"/>
      <c r="AE43" s="93"/>
      <c r="AF43" s="93"/>
      <c r="AG43" s="93"/>
    </row>
    <row r="44" spans="1:33" s="94" customFormat="1" ht="16.25" customHeight="1">
      <c r="A44" s="90"/>
      <c r="B44" s="210" t="s">
        <v>271</v>
      </c>
      <c r="C44" s="166"/>
      <c r="D44" s="166"/>
      <c r="E44" s="166"/>
      <c r="F44" s="166"/>
      <c r="G44" s="166"/>
      <c r="H44" s="166"/>
      <c r="I44" s="91"/>
      <c r="J44" s="91"/>
      <c r="K44" s="91"/>
      <c r="L44" s="91"/>
      <c r="M44" s="91"/>
      <c r="N44" s="91"/>
      <c r="O44" s="91"/>
      <c r="P44" s="91"/>
      <c r="Q44" s="91"/>
      <c r="R44" s="91"/>
      <c r="S44" s="91"/>
      <c r="T44" s="91"/>
      <c r="U44" s="91"/>
      <c r="V44" s="92"/>
      <c r="W44" s="92"/>
      <c r="X44" s="92"/>
      <c r="Y44" s="92"/>
      <c r="Z44" s="92"/>
      <c r="AA44" s="92"/>
      <c r="AB44" s="92"/>
      <c r="AC44" s="92"/>
      <c r="AD44" s="92"/>
      <c r="AE44" s="93"/>
      <c r="AF44" s="93"/>
      <c r="AG44" s="93"/>
    </row>
    <row r="45" spans="1:33" s="91" customFormat="1" ht="16.25" customHeight="1">
      <c r="B45" s="210" t="s">
        <v>281</v>
      </c>
      <c r="C45" s="166"/>
      <c r="D45" s="166"/>
      <c r="E45" s="166"/>
      <c r="F45" s="166"/>
      <c r="G45" s="166"/>
      <c r="H45" s="166"/>
    </row>
    <row r="46" spans="1:33" s="91" customFormat="1" ht="16.25" customHeight="1">
      <c r="B46" s="121" t="s">
        <v>272</v>
      </c>
      <c r="C46" s="166"/>
      <c r="D46" s="166"/>
      <c r="E46" s="166"/>
      <c r="F46" s="166"/>
      <c r="G46" s="166"/>
      <c r="H46" s="166"/>
    </row>
    <row r="47" spans="1:33" s="91" customFormat="1" ht="16.25" customHeight="1">
      <c r="B47" s="210" t="s">
        <v>177</v>
      </c>
      <c r="C47" s="167"/>
      <c r="D47" s="167"/>
      <c r="E47" s="167"/>
      <c r="F47" s="167"/>
      <c r="G47" s="167"/>
      <c r="H47" s="167"/>
      <c r="J47" s="168"/>
      <c r="K47" s="168"/>
      <c r="L47" s="168"/>
    </row>
    <row r="48" spans="1:33" s="91" customFormat="1" ht="16.25" customHeight="1">
      <c r="B48" s="416" t="s">
        <v>273</v>
      </c>
      <c r="C48" s="169"/>
      <c r="D48" s="169"/>
      <c r="E48" s="169"/>
      <c r="F48" s="169"/>
      <c r="G48" s="169"/>
      <c r="H48" s="169"/>
    </row>
    <row r="49" spans="2:18" s="91" customFormat="1" ht="16.25" customHeight="1">
      <c r="B49" s="417" t="s">
        <v>274</v>
      </c>
      <c r="C49" s="169"/>
      <c r="D49" s="169"/>
      <c r="E49" s="169"/>
      <c r="F49" s="169"/>
      <c r="G49" s="169"/>
      <c r="H49" s="169"/>
    </row>
    <row r="50" spans="2:18" s="91" customFormat="1" ht="16.25" customHeight="1">
      <c r="B50" s="417" t="s">
        <v>275</v>
      </c>
      <c r="C50" s="169"/>
      <c r="D50" s="169"/>
      <c r="E50" s="169"/>
      <c r="F50" s="169"/>
      <c r="G50" s="169"/>
      <c r="H50" s="169"/>
    </row>
    <row r="51" spans="2:18" s="91" customFormat="1" ht="16.25" customHeight="1">
      <c r="B51" s="222" t="s">
        <v>315</v>
      </c>
      <c r="C51" s="169"/>
      <c r="D51" s="169"/>
      <c r="E51" s="169"/>
      <c r="F51" s="169"/>
      <c r="G51" s="169"/>
      <c r="H51" s="169"/>
    </row>
    <row r="52" spans="2:18" s="91" customFormat="1" ht="16.25" customHeight="1">
      <c r="B52" s="357" t="s">
        <v>156</v>
      </c>
      <c r="C52" s="169"/>
      <c r="D52" s="169"/>
      <c r="E52" s="169"/>
      <c r="F52" s="169"/>
      <c r="G52" s="169"/>
      <c r="H52" s="169"/>
    </row>
    <row r="53" spans="2:18" s="91" customFormat="1" ht="16.25" customHeight="1">
      <c r="B53" s="222" t="s">
        <v>300</v>
      </c>
      <c r="C53" s="169"/>
      <c r="D53" s="169"/>
      <c r="E53" s="169"/>
      <c r="F53" s="169"/>
      <c r="G53" s="169"/>
      <c r="H53" s="169"/>
    </row>
    <row r="54" spans="2:18" s="91" customFormat="1" ht="16.25" customHeight="1">
      <c r="B54" s="222" t="s">
        <v>276</v>
      </c>
      <c r="C54" s="169"/>
      <c r="D54" s="169"/>
      <c r="E54" s="169"/>
      <c r="F54" s="169"/>
      <c r="G54" s="169"/>
      <c r="H54" s="169"/>
    </row>
    <row r="55" spans="2:18" s="91" customFormat="1" ht="16.25" customHeight="1">
      <c r="B55" s="222" t="s">
        <v>316</v>
      </c>
      <c r="C55" s="169"/>
      <c r="D55" s="169"/>
      <c r="E55" s="169"/>
      <c r="F55" s="169"/>
      <c r="G55" s="169"/>
      <c r="H55" s="169"/>
    </row>
    <row r="56" spans="2:18" s="91" customFormat="1" ht="16.25" customHeight="1">
      <c r="B56" s="210" t="s">
        <v>317</v>
      </c>
      <c r="C56" s="169"/>
      <c r="D56" s="169"/>
      <c r="E56" s="169"/>
      <c r="F56" s="169"/>
      <c r="G56" s="169"/>
      <c r="H56" s="169"/>
    </row>
    <row r="57" spans="2:18" s="91" customFormat="1" ht="16.25" customHeight="1">
      <c r="B57" s="210" t="s">
        <v>332</v>
      </c>
      <c r="C57" s="354"/>
      <c r="D57" s="354"/>
      <c r="E57" s="354"/>
      <c r="F57" s="354"/>
      <c r="G57" s="354"/>
      <c r="H57" s="169"/>
    </row>
    <row r="58" spans="2:18" s="91" customFormat="1" ht="16.25" customHeight="1">
      <c r="B58" s="210" t="s">
        <v>277</v>
      </c>
      <c r="C58" s="354"/>
      <c r="D58" s="354"/>
      <c r="E58" s="354"/>
      <c r="F58" s="354"/>
      <c r="G58" s="354"/>
      <c r="H58" s="169"/>
    </row>
    <row r="59" spans="2:18" s="91" customFormat="1" ht="16.25" customHeight="1">
      <c r="B59" s="210" t="s">
        <v>260</v>
      </c>
      <c r="C59" s="169"/>
      <c r="D59" s="169"/>
      <c r="E59" s="169"/>
      <c r="F59" s="169"/>
      <c r="G59" s="169"/>
      <c r="H59" s="169"/>
    </row>
    <row r="60" spans="2:18" s="91" customFormat="1" ht="16.25" customHeight="1">
      <c r="B60" s="210" t="s">
        <v>278</v>
      </c>
      <c r="C60" s="169"/>
      <c r="D60" s="169"/>
      <c r="E60" s="169"/>
      <c r="F60" s="169"/>
      <c r="G60" s="169"/>
      <c r="H60" s="169"/>
      <c r="O60" s="96"/>
      <c r="P60" s="96"/>
      <c r="Q60" s="96"/>
      <c r="R60" s="96"/>
    </row>
    <row r="61" spans="2:18" s="91" customFormat="1" ht="16.25" customHeight="1">
      <c r="B61" s="222" t="s">
        <v>388</v>
      </c>
      <c r="C61" s="62"/>
      <c r="D61" s="62"/>
      <c r="E61" s="62"/>
      <c r="F61" s="62"/>
      <c r="G61" s="62"/>
      <c r="H61" s="62"/>
    </row>
    <row r="62" spans="2:18" s="91" customFormat="1" ht="16.25" customHeight="1">
      <c r="B62" s="210" t="s">
        <v>283</v>
      </c>
      <c r="C62" s="210"/>
      <c r="D62" s="210"/>
      <c r="E62" s="210"/>
      <c r="F62" s="210"/>
      <c r="G62" s="210"/>
      <c r="H62" s="210"/>
    </row>
    <row r="63" spans="2:18" s="91" customFormat="1" ht="16.25" customHeight="1">
      <c r="B63" s="210" t="s">
        <v>285</v>
      </c>
      <c r="C63" s="210"/>
      <c r="D63" s="210"/>
      <c r="E63" s="210"/>
      <c r="F63" s="210"/>
      <c r="G63" s="210"/>
      <c r="H63" s="210"/>
    </row>
    <row r="64" spans="2:18" s="91" customFormat="1" ht="16.25" customHeight="1">
      <c r="B64" s="210" t="s">
        <v>282</v>
      </c>
      <c r="C64" s="210"/>
      <c r="D64" s="210"/>
      <c r="E64" s="210"/>
      <c r="F64" s="210"/>
      <c r="G64" s="210"/>
      <c r="H64" s="210"/>
    </row>
    <row r="65" spans="2:33" s="91" customFormat="1" ht="16.25" customHeight="1">
      <c r="B65" s="210" t="s">
        <v>284</v>
      </c>
      <c r="C65" s="210"/>
      <c r="D65" s="210"/>
      <c r="E65" s="210"/>
      <c r="F65" s="210"/>
      <c r="G65" s="210"/>
      <c r="H65" s="210"/>
    </row>
    <row r="66" spans="2:33" s="91" customFormat="1" ht="16.25" customHeight="1">
      <c r="B66" s="210" t="s">
        <v>318</v>
      </c>
      <c r="C66" s="210"/>
      <c r="D66" s="210"/>
      <c r="E66" s="210"/>
      <c r="F66" s="210"/>
      <c r="G66" s="210"/>
      <c r="H66" s="210"/>
    </row>
    <row r="67" spans="2:33" ht="15.5">
      <c r="B67" s="210" t="s">
        <v>261</v>
      </c>
      <c r="H67" s="73"/>
      <c r="I67" s="72"/>
      <c r="J67" s="74"/>
      <c r="K67" s="73"/>
      <c r="L67" s="73"/>
      <c r="M67" s="73"/>
      <c r="N67" s="73"/>
    </row>
    <row r="68" spans="2:33" ht="15.5">
      <c r="B68" s="222" t="s">
        <v>286</v>
      </c>
      <c r="C68" s="84"/>
      <c r="D68" s="84"/>
      <c r="E68" s="84"/>
      <c r="F68" s="84"/>
      <c r="G68" s="84"/>
      <c r="H68" s="402"/>
      <c r="I68" s="54"/>
      <c r="J68" s="55"/>
      <c r="K68" s="402"/>
      <c r="L68" s="402"/>
      <c r="M68" s="402"/>
      <c r="N68" s="402"/>
      <c r="O68" s="84"/>
      <c r="P68" s="84"/>
      <c r="Q68" s="84"/>
      <c r="R68" s="84"/>
    </row>
    <row r="69" spans="2:33" ht="15.5">
      <c r="B69" s="222" t="s">
        <v>301</v>
      </c>
      <c r="C69" s="84"/>
      <c r="D69" s="84"/>
      <c r="E69" s="84"/>
      <c r="F69" s="84"/>
      <c r="G69" s="84"/>
      <c r="H69" s="402"/>
      <c r="I69" s="54"/>
      <c r="J69" s="55"/>
      <c r="K69" s="402"/>
      <c r="L69" s="402"/>
      <c r="M69" s="402"/>
      <c r="N69" s="402"/>
      <c r="O69" s="84"/>
      <c r="P69" s="84"/>
      <c r="Q69" s="84"/>
      <c r="R69" s="84"/>
    </row>
    <row r="70" spans="2:33" ht="15.5">
      <c r="B70" s="222" t="s">
        <v>280</v>
      </c>
      <c r="C70" s="84"/>
      <c r="D70" s="84"/>
      <c r="E70" s="84"/>
      <c r="F70" s="84"/>
      <c r="G70" s="84"/>
      <c r="H70" s="402"/>
      <c r="I70" s="54"/>
      <c r="J70" s="55"/>
      <c r="K70" s="402"/>
      <c r="L70" s="402"/>
      <c r="M70" s="402"/>
      <c r="N70" s="402"/>
      <c r="O70" s="84"/>
      <c r="P70" s="84"/>
      <c r="Q70" s="84"/>
      <c r="R70" s="84"/>
    </row>
    <row r="71" spans="2:33" ht="15.5">
      <c r="B71" s="222" t="s">
        <v>320</v>
      </c>
      <c r="C71" s="222"/>
      <c r="D71" s="222"/>
      <c r="E71" s="222"/>
      <c r="F71" s="222"/>
      <c r="G71" s="222"/>
      <c r="H71" s="222"/>
      <c r="I71" s="54"/>
      <c r="J71" s="55"/>
      <c r="K71" s="402"/>
      <c r="L71" s="402"/>
      <c r="M71" s="402"/>
      <c r="N71" s="402"/>
      <c r="O71" s="84"/>
      <c r="P71" s="84"/>
      <c r="Q71" s="84"/>
      <c r="R71" s="84"/>
      <c r="S71" s="84"/>
      <c r="T71" s="84"/>
      <c r="U71" s="84"/>
      <c r="V71" s="84"/>
      <c r="W71" s="84"/>
      <c r="X71" s="84"/>
      <c r="Y71" s="84"/>
      <c r="Z71" s="84"/>
      <c r="AA71" s="84"/>
      <c r="AB71" s="84"/>
      <c r="AC71" s="84"/>
      <c r="AD71" s="84"/>
      <c r="AE71" s="84"/>
      <c r="AF71" s="84"/>
      <c r="AG71" s="84"/>
    </row>
    <row r="72" spans="2:33" ht="15.5">
      <c r="B72" s="210" t="s">
        <v>279</v>
      </c>
      <c r="H72" s="73"/>
      <c r="I72" s="72"/>
      <c r="J72" s="15"/>
      <c r="K72" s="73"/>
      <c r="L72" s="73"/>
      <c r="M72" s="73"/>
      <c r="N72" s="73"/>
    </row>
    <row r="73" spans="2:33" ht="12.75" customHeight="1">
      <c r="H73" s="73"/>
      <c r="I73" s="72"/>
      <c r="J73" s="15"/>
      <c r="K73" s="73"/>
      <c r="L73" s="73"/>
      <c r="M73" s="73"/>
      <c r="N73" s="73"/>
    </row>
    <row r="74" spans="2:33" ht="12.75" customHeight="1">
      <c r="B74" s="222"/>
      <c r="H74" s="73"/>
      <c r="I74" s="72"/>
      <c r="J74" s="15"/>
      <c r="K74" s="73"/>
      <c r="L74" s="73"/>
      <c r="M74" s="73"/>
      <c r="N74" s="73"/>
    </row>
    <row r="75" spans="2:33" ht="12.75" customHeight="1">
      <c r="B75" s="222"/>
      <c r="H75" s="73"/>
      <c r="I75" s="72"/>
      <c r="J75" s="15"/>
      <c r="K75" s="73"/>
      <c r="L75" s="73"/>
      <c r="M75" s="73"/>
      <c r="N75" s="73"/>
    </row>
    <row r="76" spans="2:33" ht="12.75" customHeight="1">
      <c r="B76" s="222"/>
      <c r="H76" s="15"/>
      <c r="I76" s="15"/>
      <c r="J76" s="73"/>
      <c r="K76" s="72"/>
      <c r="L76" s="15"/>
      <c r="M76" s="73"/>
      <c r="N76" s="73"/>
    </row>
    <row r="77" spans="2:33" ht="12.75" customHeight="1">
      <c r="B77" s="222"/>
      <c r="H77" s="15"/>
      <c r="I77" s="15"/>
      <c r="J77" s="15"/>
      <c r="K77" s="72"/>
      <c r="L77" s="15"/>
      <c r="M77" s="15"/>
      <c r="N77" s="15"/>
    </row>
    <row r="78" spans="2:33" ht="12.75" customHeight="1">
      <c r="H78" s="15"/>
      <c r="I78" s="15"/>
      <c r="J78" s="76"/>
      <c r="K78" s="78"/>
      <c r="L78" s="77"/>
      <c r="M78" s="76"/>
      <c r="N78" s="76"/>
      <c r="T78" s="7"/>
      <c r="U78" s="54"/>
      <c r="W78" s="7"/>
      <c r="X78" s="7"/>
    </row>
    <row r="79" spans="2:33" ht="12.75" customHeight="1">
      <c r="H79" s="15"/>
      <c r="I79" s="15"/>
      <c r="J79" s="15"/>
      <c r="K79" s="15"/>
      <c r="L79" s="15"/>
      <c r="M79" s="15"/>
      <c r="N79" s="15"/>
      <c r="T79" s="69"/>
      <c r="U79" s="67"/>
      <c r="V79" s="56"/>
      <c r="W79" s="69"/>
      <c r="X79" s="69"/>
    </row>
    <row r="80" spans="2:33" ht="12.75" customHeight="1">
      <c r="H80" s="15"/>
      <c r="I80" s="15"/>
      <c r="J80" s="15"/>
      <c r="K80" s="15"/>
      <c r="L80" s="15"/>
      <c r="M80" s="15"/>
      <c r="N80" s="15"/>
    </row>
    <row r="81" spans="8:14" ht="12.75" customHeight="1">
      <c r="H81" s="15"/>
      <c r="I81" s="15"/>
      <c r="J81" s="15"/>
      <c r="K81" s="15"/>
      <c r="L81" s="15"/>
      <c r="M81" s="15"/>
      <c r="N81" s="15"/>
    </row>
  </sheetData>
  <sheetProtection selectLockedCells="1"/>
  <mergeCells count="2">
    <mergeCell ref="B5:E5"/>
    <mergeCell ref="B40:K40"/>
  </mergeCells>
  <pageMargins left="0.19685039370078741" right="0.23622047244094491" top="0.27559055118110237" bottom="0.19685039370078741" header="0.27559055118110237" footer="0.19685039370078741"/>
  <pageSetup paperSize="9" scale="53"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N86"/>
  <sheetViews>
    <sheetView showGridLines="0" zoomScale="70" zoomScaleNormal="70" zoomScaleSheetLayoutView="55" workbookViewId="0"/>
  </sheetViews>
  <sheetFormatPr baseColWidth="10" defaultColWidth="11.453125" defaultRowHeight="18.5"/>
  <cols>
    <col min="1" max="1" width="2.81640625" style="95" customWidth="1"/>
    <col min="2" max="2" width="11.453125" style="95"/>
    <col min="3" max="3" width="39.81640625" style="95" customWidth="1"/>
    <col min="4" max="4" width="18.453125" style="95" customWidth="1"/>
    <col min="5" max="8" width="15.81640625" style="95" customWidth="1"/>
    <col min="9" max="9" width="20.81640625" style="95" customWidth="1"/>
    <col min="10" max="10" width="15.81640625" style="95" customWidth="1"/>
    <col min="11" max="16384" width="11.453125" style="95"/>
  </cols>
  <sheetData>
    <row r="1" spans="2:8" ht="16.5" customHeight="1"/>
    <row r="2" spans="2:8" ht="16.5" customHeight="1"/>
    <row r="3" spans="2:8" ht="16.5" customHeight="1"/>
    <row r="4" spans="2:8" ht="16.5" customHeight="1">
      <c r="B4" s="123"/>
    </row>
    <row r="5" spans="2:8" ht="16.5" customHeight="1" thickBot="1">
      <c r="B5" s="480" t="s">
        <v>266</v>
      </c>
      <c r="C5" s="481"/>
      <c r="D5" s="481"/>
      <c r="E5" s="481"/>
    </row>
    <row r="6" spans="2:8" ht="16.5" customHeight="1" thickBot="1">
      <c r="B6" s="211" t="s">
        <v>8</v>
      </c>
      <c r="C6" s="212"/>
      <c r="D6" s="213" t="s">
        <v>134</v>
      </c>
      <c r="E6" s="64" t="str">
        <f>+'3.P&amp;L'!E6</f>
        <v>FY 2021</v>
      </c>
    </row>
    <row r="7" spans="2:8" ht="16.5" customHeight="1" thickBot="1">
      <c r="B7" s="214"/>
      <c r="C7" s="214"/>
      <c r="D7" s="215"/>
      <c r="E7" s="65"/>
    </row>
    <row r="8" spans="2:8" ht="21" customHeight="1" thickBot="1">
      <c r="B8" s="227" t="s">
        <v>256</v>
      </c>
      <c r="C8" s="205"/>
      <c r="D8" s="466">
        <v>9389.4449999999997</v>
      </c>
      <c r="E8" s="467">
        <v>15630.041000000001</v>
      </c>
      <c r="G8" s="70"/>
      <c r="H8" s="70"/>
    </row>
    <row r="9" spans="2:8" ht="5.25" customHeight="1">
      <c r="B9" s="206"/>
      <c r="C9" s="206"/>
      <c r="D9" s="468"/>
      <c r="E9" s="468"/>
    </row>
    <row r="10" spans="2:8">
      <c r="B10" s="220" t="s">
        <v>3</v>
      </c>
      <c r="C10" s="220"/>
      <c r="D10" s="411">
        <v>7566.4130000000005</v>
      </c>
      <c r="E10" s="411">
        <v>13648.543</v>
      </c>
      <c r="F10" s="70"/>
    </row>
    <row r="11" spans="2:8" ht="18.75" customHeight="1">
      <c r="B11" s="207" t="s">
        <v>15</v>
      </c>
      <c r="C11" s="193"/>
      <c r="D11" s="469">
        <v>0.80584</v>
      </c>
      <c r="E11" s="469">
        <v>0.87322</v>
      </c>
      <c r="F11" s="70"/>
    </row>
    <row r="12" spans="2:8" ht="5.25" customHeight="1">
      <c r="B12" s="193"/>
      <c r="C12" s="193"/>
      <c r="D12" s="470"/>
      <c r="E12" s="470"/>
    </row>
    <row r="13" spans="2:8" ht="18.75" customHeight="1">
      <c r="B13" s="220" t="s">
        <v>0</v>
      </c>
      <c r="C13" s="220"/>
      <c r="D13" s="411">
        <v>1823.0319999999992</v>
      </c>
      <c r="E13" s="411">
        <v>1981.4980000000014</v>
      </c>
    </row>
    <row r="14" spans="2:8" ht="18.75" customHeight="1">
      <c r="B14" s="207" t="s">
        <v>15</v>
      </c>
      <c r="C14" s="193"/>
      <c r="D14" s="469">
        <v>0.19416</v>
      </c>
      <c r="E14" s="469">
        <v>0.12676999999999999</v>
      </c>
    </row>
    <row r="15" spans="2:8" ht="5.25" customHeight="1">
      <c r="B15" s="206"/>
      <c r="C15" s="206"/>
      <c r="D15" s="471"/>
      <c r="E15" s="471"/>
    </row>
    <row r="16" spans="2:8" ht="5.25" customHeight="1">
      <c r="B16" s="176"/>
      <c r="C16" s="176"/>
      <c r="D16" s="164"/>
      <c r="E16" s="164"/>
    </row>
    <row r="17" spans="2:11" ht="18.75" customHeight="1">
      <c r="B17" s="229" t="s">
        <v>107</v>
      </c>
      <c r="C17" s="175"/>
      <c r="D17" s="472"/>
      <c r="E17" s="472"/>
    </row>
    <row r="18" spans="2:11" ht="5.25" customHeight="1">
      <c r="B18" s="176"/>
      <c r="C18" s="176"/>
      <c r="D18" s="164"/>
      <c r="E18" s="164"/>
    </row>
    <row r="19" spans="2:11" ht="18.75" customHeight="1">
      <c r="B19" s="220" t="s">
        <v>106</v>
      </c>
      <c r="C19" s="176"/>
      <c r="D19" s="411">
        <v>11145.49</v>
      </c>
      <c r="E19" s="411">
        <v>18466.125</v>
      </c>
      <c r="G19" s="474"/>
      <c r="I19" s="474"/>
    </row>
    <row r="20" spans="2:11" ht="5.25" customHeight="1">
      <c r="B20" s="220"/>
      <c r="C20" s="176"/>
      <c r="D20" s="411"/>
      <c r="E20" s="411"/>
    </row>
    <row r="21" spans="2:11" ht="18.75" customHeight="1">
      <c r="B21" s="220" t="s">
        <v>9</v>
      </c>
      <c r="C21" s="176"/>
      <c r="D21" s="411">
        <v>4652.027</v>
      </c>
      <c r="E21" s="411">
        <v>3926.578</v>
      </c>
    </row>
    <row r="22" spans="2:11" ht="5.25" customHeight="1">
      <c r="B22" s="220"/>
      <c r="C22" s="176"/>
      <c r="D22" s="411"/>
      <c r="E22" s="411"/>
    </row>
    <row r="23" spans="2:11" ht="18.75" customHeight="1">
      <c r="B23" s="220" t="s">
        <v>180</v>
      </c>
      <c r="C23" s="176"/>
      <c r="D23" s="411">
        <v>6493.4629999999997</v>
      </c>
      <c r="E23" s="411">
        <v>14539.547</v>
      </c>
    </row>
    <row r="24" spans="2:11">
      <c r="B24" s="25"/>
      <c r="C24" s="25"/>
      <c r="D24" s="25"/>
      <c r="E24" s="25"/>
    </row>
    <row r="25" spans="2:11" ht="30" customHeight="1">
      <c r="B25" s="488" t="s">
        <v>6</v>
      </c>
      <c r="C25" s="120"/>
      <c r="D25" s="489" t="s">
        <v>39</v>
      </c>
      <c r="E25" s="490"/>
    </row>
    <row r="26" spans="2:11" ht="22.5" customHeight="1">
      <c r="B26" s="488"/>
      <c r="C26" s="120"/>
      <c r="D26" s="491" t="s">
        <v>115</v>
      </c>
      <c r="E26" s="492"/>
    </row>
    <row r="27" spans="2:11" ht="22.5" customHeight="1">
      <c r="B27" s="388"/>
      <c r="C27" s="120"/>
      <c r="D27" s="389"/>
      <c r="E27" s="389"/>
    </row>
    <row r="28" spans="2:11" ht="29.25" customHeight="1">
      <c r="B28" s="487" t="s">
        <v>331</v>
      </c>
      <c r="C28" s="487"/>
      <c r="D28" s="487"/>
      <c r="E28" s="487"/>
      <c r="F28" s="487"/>
      <c r="G28" s="487"/>
      <c r="H28" s="487"/>
      <c r="I28" s="487"/>
      <c r="J28" s="487"/>
      <c r="K28" s="487"/>
    </row>
    <row r="29" spans="2:11">
      <c r="B29" s="101"/>
      <c r="C29" s="66"/>
      <c r="D29" s="102"/>
      <c r="E29" s="102"/>
    </row>
    <row r="30" spans="2:11">
      <c r="B30" s="111" t="s">
        <v>70</v>
      </c>
      <c r="C30" s="112"/>
      <c r="D30" s="113"/>
      <c r="E30" s="114"/>
    </row>
    <row r="31" spans="2:11" ht="5.25" customHeight="1">
      <c r="B31" s="115"/>
      <c r="C31" s="115"/>
      <c r="D31" s="116"/>
      <c r="E31" s="116"/>
      <c r="F31" s="116"/>
      <c r="G31" s="116"/>
      <c r="H31" s="116"/>
      <c r="I31" s="116"/>
      <c r="J31" s="116"/>
      <c r="K31" s="116"/>
    </row>
    <row r="32" spans="2:11" ht="5.25" customHeight="1">
      <c r="B32" s="397"/>
      <c r="C32" s="397"/>
      <c r="D32" s="398"/>
      <c r="E32" s="398"/>
      <c r="F32" s="398"/>
      <c r="G32" s="398"/>
      <c r="H32" s="398"/>
      <c r="I32" s="398"/>
      <c r="J32" s="398"/>
      <c r="K32" s="398"/>
    </row>
    <row r="33" spans="2:14" ht="31">
      <c r="B33" s="119"/>
      <c r="C33" s="134"/>
      <c r="D33" s="165"/>
      <c r="E33" s="137"/>
      <c r="F33" s="396" t="s">
        <v>89</v>
      </c>
      <c r="H33" s="144"/>
      <c r="J33" s="128"/>
      <c r="K33" s="128"/>
      <c r="L33" s="128"/>
      <c r="M33" s="128"/>
      <c r="N33" s="128"/>
    </row>
    <row r="34" spans="2:14">
      <c r="B34" s="111" t="s">
        <v>252</v>
      </c>
      <c r="C34" s="134"/>
      <c r="D34" s="221">
        <v>3926.2069999999999</v>
      </c>
      <c r="E34" s="137"/>
      <c r="F34" s="221">
        <v>2786.0189999999998</v>
      </c>
      <c r="H34" s="144"/>
      <c r="I34" s="221"/>
      <c r="J34" s="137"/>
      <c r="K34" s="308"/>
      <c r="L34" s="144"/>
      <c r="M34" s="128"/>
      <c r="N34" s="128"/>
    </row>
    <row r="35" spans="2:14">
      <c r="B35" s="119" t="s">
        <v>36</v>
      </c>
      <c r="C35" s="134"/>
      <c r="D35" s="165">
        <v>-610.26499999999999</v>
      </c>
      <c r="E35" s="137"/>
      <c r="F35" s="165">
        <v>-610.26499999999999</v>
      </c>
      <c r="H35" s="144"/>
      <c r="J35" s="128"/>
      <c r="K35" s="128"/>
      <c r="L35" s="128"/>
      <c r="M35" s="128"/>
      <c r="N35" s="128"/>
    </row>
    <row r="36" spans="2:14">
      <c r="B36" s="119" t="s">
        <v>52</v>
      </c>
      <c r="C36" s="134"/>
      <c r="D36" s="165">
        <v>145.61799999999999</v>
      </c>
      <c r="E36" s="137"/>
      <c r="F36" s="165">
        <v>145.61799999999999</v>
      </c>
      <c r="H36" s="144"/>
      <c r="J36" s="128"/>
      <c r="K36" s="128"/>
      <c r="L36" s="128"/>
      <c r="M36" s="128"/>
      <c r="N36" s="128"/>
    </row>
    <row r="37" spans="2:14">
      <c r="B37" s="119" t="s">
        <v>133</v>
      </c>
      <c r="C37" s="134"/>
      <c r="D37" s="165">
        <v>559.41700000000003</v>
      </c>
      <c r="E37" s="137"/>
      <c r="F37" s="165">
        <v>559.41700000000003</v>
      </c>
      <c r="H37" s="144"/>
      <c r="J37" s="128"/>
      <c r="K37" s="128"/>
      <c r="L37" s="128"/>
      <c r="M37" s="128"/>
      <c r="N37" s="128"/>
    </row>
    <row r="38" spans="2:14">
      <c r="B38" s="119" t="s">
        <v>67</v>
      </c>
      <c r="C38" s="134"/>
      <c r="D38" s="165">
        <v>5508.1440000000002</v>
      </c>
      <c r="E38" s="137"/>
      <c r="F38" s="165">
        <v>5508.1440000000002</v>
      </c>
      <c r="H38" s="144"/>
      <c r="J38" s="128"/>
      <c r="K38" s="128"/>
      <c r="L38" s="128"/>
      <c r="M38" s="128"/>
      <c r="N38" s="128"/>
    </row>
    <row r="39" spans="2:14">
      <c r="B39" s="119" t="s">
        <v>88</v>
      </c>
      <c r="C39" s="134"/>
      <c r="D39" s="165">
        <v>36.941000000000003</v>
      </c>
      <c r="E39" s="137"/>
      <c r="F39" s="165">
        <v>36.941000000000003</v>
      </c>
      <c r="H39" s="144"/>
      <c r="J39" s="128"/>
      <c r="K39" s="128"/>
      <c r="L39" s="128"/>
      <c r="M39" s="128"/>
      <c r="N39" s="128"/>
    </row>
    <row r="40" spans="2:14">
      <c r="B40" s="119" t="s">
        <v>306</v>
      </c>
      <c r="C40" s="134"/>
      <c r="D40" s="165">
        <v>-3982.6459999999997</v>
      </c>
      <c r="E40" s="137"/>
      <c r="F40" s="165">
        <v>-3982.6459999999997</v>
      </c>
      <c r="H40" s="144"/>
      <c r="J40" s="128"/>
      <c r="K40" s="128"/>
      <c r="L40" s="128"/>
      <c r="M40" s="128"/>
      <c r="N40" s="128"/>
    </row>
    <row r="41" spans="2:14">
      <c r="B41" s="119" t="s">
        <v>311</v>
      </c>
      <c r="C41" s="134"/>
      <c r="D41" s="165">
        <v>615.85699999999997</v>
      </c>
      <c r="E41" s="137"/>
      <c r="F41" s="165">
        <v>0</v>
      </c>
      <c r="H41" s="144"/>
      <c r="J41" s="128"/>
      <c r="K41" s="128"/>
      <c r="L41" s="128"/>
      <c r="M41" s="128"/>
      <c r="N41" s="128"/>
    </row>
    <row r="42" spans="2:14">
      <c r="B42" s="119" t="s">
        <v>253</v>
      </c>
      <c r="C42" s="134"/>
      <c r="D42" s="165">
        <v>325.07100000000003</v>
      </c>
      <c r="E42" s="137"/>
      <c r="F42" s="165">
        <v>325.07100000000003</v>
      </c>
      <c r="H42" s="144"/>
      <c r="J42" s="128"/>
      <c r="K42" s="128"/>
      <c r="L42" s="128"/>
      <c r="M42" s="128"/>
      <c r="N42" s="128"/>
    </row>
    <row r="43" spans="2:14">
      <c r="B43" s="119" t="s">
        <v>49</v>
      </c>
      <c r="C43" s="134"/>
      <c r="D43" s="165">
        <v>-30.881000000000768</v>
      </c>
      <c r="E43" s="137"/>
      <c r="F43" s="165">
        <v>-30.881000000000768</v>
      </c>
      <c r="H43" s="144"/>
      <c r="I43" s="221"/>
      <c r="J43" s="137"/>
      <c r="K43" s="308"/>
      <c r="L43" s="144"/>
      <c r="M43" s="128"/>
      <c r="N43" s="128"/>
    </row>
    <row r="44" spans="2:14">
      <c r="B44" s="111" t="s">
        <v>268</v>
      </c>
      <c r="C44" s="135"/>
      <c r="D44" s="221">
        <v>6493.4629999999997</v>
      </c>
      <c r="E44" s="138"/>
      <c r="F44" s="221">
        <v>4737.4180000000015</v>
      </c>
      <c r="H44" s="144"/>
      <c r="J44" s="128"/>
      <c r="K44" s="128"/>
      <c r="L44" s="128"/>
      <c r="M44" s="128"/>
      <c r="N44" s="128"/>
    </row>
    <row r="45" spans="2:14">
      <c r="B45" s="119"/>
      <c r="C45" s="134"/>
      <c r="D45" s="165"/>
      <c r="E45" s="137"/>
      <c r="F45" s="165"/>
      <c r="H45" s="144"/>
      <c r="J45" s="128"/>
      <c r="K45" s="128"/>
      <c r="L45" s="128"/>
      <c r="M45" s="128"/>
      <c r="N45" s="128"/>
    </row>
    <row r="46" spans="2:14" ht="31">
      <c r="B46" s="119"/>
      <c r="C46" s="134"/>
      <c r="D46" s="165"/>
      <c r="E46" s="137"/>
      <c r="F46" s="396" t="s">
        <v>89</v>
      </c>
      <c r="H46" s="144"/>
      <c r="J46" s="128"/>
      <c r="K46" s="128"/>
      <c r="L46" s="128"/>
      <c r="M46" s="128"/>
      <c r="N46" s="128"/>
    </row>
    <row r="47" spans="2:14" ht="5.25" customHeight="1">
      <c r="B47" s="130"/>
      <c r="C47" s="131"/>
      <c r="D47" s="132"/>
      <c r="E47" s="25"/>
      <c r="F47" s="133"/>
      <c r="H47" s="133"/>
      <c r="I47" s="132"/>
      <c r="J47" s="176"/>
      <c r="K47" s="133"/>
      <c r="L47" s="133"/>
    </row>
    <row r="48" spans="2:14">
      <c r="B48" s="111" t="s">
        <v>169</v>
      </c>
      <c r="C48" s="134"/>
      <c r="D48" s="221">
        <v>6493.4629999999997</v>
      </c>
      <c r="E48" s="137"/>
      <c r="F48" s="221">
        <v>4737.4179999999997</v>
      </c>
      <c r="H48" s="144"/>
      <c r="I48" s="221"/>
      <c r="J48" s="137"/>
      <c r="K48" s="308"/>
      <c r="L48" s="144"/>
      <c r="M48" s="128"/>
      <c r="N48" s="128"/>
    </row>
    <row r="49" spans="2:14">
      <c r="B49" s="119" t="s">
        <v>36</v>
      </c>
      <c r="C49" s="134"/>
      <c r="D49" s="165">
        <v>-980.54299999999978</v>
      </c>
      <c r="E49" s="137"/>
      <c r="F49" s="165">
        <v>-980.54299999999978</v>
      </c>
      <c r="H49" s="144"/>
      <c r="J49" s="128"/>
      <c r="K49" s="128"/>
      <c r="L49" s="128"/>
      <c r="M49" s="128"/>
      <c r="N49" s="128"/>
    </row>
    <row r="50" spans="2:14">
      <c r="B50" s="119" t="s">
        <v>52</v>
      </c>
      <c r="C50" s="134"/>
      <c r="D50" s="165">
        <v>233.107</v>
      </c>
      <c r="E50" s="137"/>
      <c r="F50" s="165">
        <v>233.107</v>
      </c>
      <c r="H50" s="144"/>
      <c r="J50" s="128"/>
      <c r="K50" s="128"/>
      <c r="L50" s="128"/>
      <c r="M50" s="128"/>
      <c r="N50" s="128"/>
    </row>
    <row r="51" spans="2:14">
      <c r="B51" s="119" t="s">
        <v>133</v>
      </c>
      <c r="C51" s="134"/>
      <c r="D51" s="165">
        <v>1346.136</v>
      </c>
      <c r="E51" s="137"/>
      <c r="F51" s="165">
        <v>1346.136</v>
      </c>
      <c r="H51" s="144"/>
      <c r="J51" s="128"/>
      <c r="K51" s="128"/>
      <c r="L51" s="128"/>
      <c r="M51" s="128"/>
      <c r="N51" s="128"/>
    </row>
    <row r="52" spans="2:14">
      <c r="B52" s="119" t="s">
        <v>67</v>
      </c>
      <c r="C52" s="134"/>
      <c r="D52" s="165">
        <v>12529.294</v>
      </c>
      <c r="E52" s="137"/>
      <c r="F52" s="165">
        <v>12529.294</v>
      </c>
      <c r="H52" s="144"/>
      <c r="J52" s="128"/>
      <c r="K52" s="128"/>
      <c r="L52" s="128"/>
      <c r="M52" s="128"/>
      <c r="N52" s="128"/>
    </row>
    <row r="53" spans="2:14">
      <c r="B53" s="119" t="s">
        <v>88</v>
      </c>
      <c r="C53" s="134"/>
      <c r="D53" s="165">
        <v>81.346386353628162</v>
      </c>
      <c r="E53" s="137"/>
      <c r="F53" s="165">
        <v>81.346386353628162</v>
      </c>
      <c r="H53" s="144"/>
      <c r="J53" s="128"/>
      <c r="K53" s="128"/>
      <c r="L53" s="128"/>
      <c r="M53" s="128"/>
      <c r="N53" s="128"/>
    </row>
    <row r="54" spans="2:14">
      <c r="B54" s="119" t="s">
        <v>179</v>
      </c>
      <c r="C54" s="134"/>
      <c r="D54" s="165">
        <v>-6765.6749999999993</v>
      </c>
      <c r="E54" s="137"/>
      <c r="F54" s="165">
        <v>-6765.6749999999993</v>
      </c>
      <c r="H54" s="144"/>
      <c r="J54" s="128"/>
      <c r="K54" s="128"/>
      <c r="L54" s="128"/>
      <c r="M54" s="128"/>
      <c r="N54" s="128"/>
    </row>
    <row r="55" spans="2:14">
      <c r="B55" s="124" t="s">
        <v>309</v>
      </c>
      <c r="C55" s="134"/>
      <c r="D55" s="165">
        <v>1080.039</v>
      </c>
      <c r="E55" s="137"/>
      <c r="F55" s="165">
        <v>0</v>
      </c>
      <c r="H55" s="144"/>
      <c r="J55" s="128"/>
      <c r="K55" s="128"/>
      <c r="L55" s="128"/>
      <c r="M55" s="128"/>
      <c r="N55" s="128"/>
    </row>
    <row r="56" spans="2:14">
      <c r="B56" s="119" t="s">
        <v>310</v>
      </c>
      <c r="C56" s="134"/>
      <c r="D56" s="165">
        <v>521.03100000000006</v>
      </c>
      <c r="E56" s="137"/>
      <c r="F56" s="165">
        <v>521.03100000000006</v>
      </c>
      <c r="H56" s="144"/>
      <c r="J56" s="128"/>
      <c r="K56" s="128"/>
      <c r="L56" s="128"/>
      <c r="M56" s="128"/>
      <c r="N56" s="128"/>
    </row>
    <row r="57" spans="2:14">
      <c r="B57" s="119" t="s">
        <v>49</v>
      </c>
      <c r="C57" s="134"/>
      <c r="D57" s="165">
        <v>1.3486100000000001</v>
      </c>
      <c r="E57" s="137"/>
      <c r="F57" s="165">
        <v>1.3486100000000001</v>
      </c>
      <c r="H57" s="144"/>
      <c r="J57" s="128"/>
      <c r="K57" s="128"/>
      <c r="L57" s="128"/>
      <c r="M57" s="128"/>
      <c r="N57" s="128"/>
    </row>
    <row r="58" spans="2:14">
      <c r="B58" s="111" t="s">
        <v>269</v>
      </c>
      <c r="C58" s="135"/>
      <c r="D58" s="221">
        <v>14539.547000000002</v>
      </c>
      <c r="E58" s="138"/>
      <c r="F58" s="221">
        <v>11703.463</v>
      </c>
      <c r="H58" s="144"/>
    </row>
    <row r="60" spans="2:14">
      <c r="B60" s="355" t="s">
        <v>290</v>
      </c>
    </row>
    <row r="61" spans="2:14">
      <c r="B61" s="245" t="s">
        <v>307</v>
      </c>
      <c r="C61" s="309"/>
      <c r="D61" s="309"/>
      <c r="E61" s="309"/>
      <c r="F61" s="309"/>
      <c r="G61" s="309"/>
      <c r="H61" s="309"/>
      <c r="I61" s="309"/>
      <c r="L61" s="128"/>
    </row>
    <row r="62" spans="2:14">
      <c r="B62" s="355" t="s">
        <v>308</v>
      </c>
    </row>
    <row r="63" spans="2:14">
      <c r="B63" s="121"/>
    </row>
    <row r="64" spans="2:14">
      <c r="B64" s="350" t="s">
        <v>174</v>
      </c>
    </row>
    <row r="65" spans="2:11" ht="4.5" customHeight="1">
      <c r="B65" s="115"/>
      <c r="C65" s="115"/>
      <c r="D65" s="116"/>
      <c r="E65" s="116"/>
      <c r="F65" s="116"/>
      <c r="G65" s="116"/>
      <c r="H65" s="116"/>
      <c r="I65" s="116"/>
      <c r="J65" s="116"/>
      <c r="K65" s="116"/>
    </row>
    <row r="66" spans="2:11" ht="4.5" customHeight="1">
      <c r="B66" s="113"/>
      <c r="C66" s="117"/>
      <c r="D66" s="117"/>
      <c r="E66" s="118"/>
    </row>
    <row r="67" spans="2:11" ht="4.5" customHeight="1"/>
    <row r="68" spans="2:11">
      <c r="B68" s="350" t="s">
        <v>302</v>
      </c>
      <c r="D68" s="455">
        <v>14539.547000000002</v>
      </c>
    </row>
    <row r="69" spans="2:11">
      <c r="B69" s="351" t="s">
        <v>178</v>
      </c>
      <c r="D69" s="164">
        <v>2300</v>
      </c>
      <c r="F69" s="463"/>
      <c r="G69" s="463"/>
      <c r="H69" s="463"/>
      <c r="I69" s="463"/>
      <c r="J69" s="463"/>
      <c r="K69" s="463"/>
    </row>
    <row r="70" spans="2:11" ht="21">
      <c r="B70" s="351" t="s">
        <v>321</v>
      </c>
      <c r="D70" s="164">
        <v>1090</v>
      </c>
      <c r="F70" s="463"/>
      <c r="G70" s="463"/>
      <c r="H70" s="463"/>
      <c r="I70" s="463"/>
      <c r="J70" s="463"/>
      <c r="K70" s="463"/>
    </row>
    <row r="71" spans="2:11" ht="19">
      <c r="B71" s="465" t="s">
        <v>322</v>
      </c>
      <c r="D71" s="164">
        <v>-1100</v>
      </c>
      <c r="F71" s="463"/>
      <c r="G71" s="463"/>
      <c r="H71" s="463"/>
      <c r="I71" s="463"/>
      <c r="J71" s="463"/>
      <c r="K71" s="463"/>
    </row>
    <row r="72" spans="2:11">
      <c r="B72" s="351" t="s">
        <v>323</v>
      </c>
      <c r="D72" s="164">
        <v>160</v>
      </c>
      <c r="F72" s="463"/>
      <c r="G72" s="463"/>
      <c r="H72" s="463"/>
      <c r="I72" s="463"/>
      <c r="J72" s="463"/>
      <c r="K72" s="463"/>
    </row>
    <row r="73" spans="2:11">
      <c r="B73" s="350" t="s">
        <v>324</v>
      </c>
      <c r="D73" s="455">
        <v>16989.547000000002</v>
      </c>
      <c r="F73" s="463"/>
      <c r="G73" s="463"/>
      <c r="H73" s="463"/>
      <c r="I73" s="463"/>
      <c r="J73" s="463"/>
      <c r="K73" s="463"/>
    </row>
    <row r="74" spans="2:11">
      <c r="B74" s="350"/>
      <c r="D74" s="456"/>
      <c r="F74" s="463"/>
      <c r="G74" s="463"/>
      <c r="H74" s="463"/>
      <c r="I74" s="463"/>
      <c r="J74" s="463"/>
      <c r="K74" s="463"/>
    </row>
    <row r="75" spans="2:11">
      <c r="B75" s="350" t="s">
        <v>303</v>
      </c>
      <c r="D75" s="455">
        <v>2675</v>
      </c>
      <c r="F75" s="463"/>
      <c r="G75" s="463"/>
      <c r="H75" s="463"/>
      <c r="I75" s="463"/>
      <c r="J75" s="463"/>
      <c r="K75" s="463"/>
    </row>
    <row r="76" spans="2:11">
      <c r="B76" s="351" t="s">
        <v>325</v>
      </c>
      <c r="D76" s="164">
        <v>106</v>
      </c>
      <c r="F76" s="463"/>
      <c r="G76" s="463"/>
      <c r="H76" s="463"/>
      <c r="I76" s="463"/>
      <c r="J76" s="463"/>
      <c r="K76" s="463"/>
    </row>
    <row r="77" spans="2:11">
      <c r="B77" s="350" t="s">
        <v>175</v>
      </c>
      <c r="D77" s="455">
        <v>2781</v>
      </c>
      <c r="F77" s="463"/>
      <c r="G77" s="463"/>
      <c r="H77" s="463"/>
      <c r="I77" s="463"/>
      <c r="J77" s="463"/>
      <c r="K77" s="463"/>
    </row>
    <row r="78" spans="2:11" ht="19" thickBot="1">
      <c r="B78" s="350"/>
      <c r="D78" s="456"/>
      <c r="E78" s="309"/>
      <c r="F78" s="463"/>
      <c r="G78" s="463"/>
      <c r="H78" s="463"/>
      <c r="I78" s="463"/>
      <c r="J78" s="463"/>
      <c r="K78" s="463"/>
    </row>
    <row r="79" spans="2:11" ht="19" thickBot="1">
      <c r="B79" s="352" t="s">
        <v>176</v>
      </c>
      <c r="C79" s="353"/>
      <c r="D79" s="457">
        <v>6.1091503056454517</v>
      </c>
      <c r="F79" s="463"/>
      <c r="G79" s="463"/>
      <c r="H79" s="463"/>
      <c r="I79" s="463"/>
      <c r="J79" s="463"/>
      <c r="K79" s="463"/>
    </row>
    <row r="80" spans="2:11">
      <c r="F80" s="463"/>
      <c r="G80" s="463"/>
      <c r="H80" s="463"/>
      <c r="I80" s="463"/>
      <c r="J80" s="463"/>
      <c r="K80" s="463"/>
    </row>
    <row r="81" spans="2:11">
      <c r="B81" s="245" t="s">
        <v>304</v>
      </c>
      <c r="F81" s="463"/>
      <c r="G81" s="463"/>
      <c r="H81" s="463"/>
      <c r="I81" s="463"/>
      <c r="J81" s="463"/>
      <c r="K81" s="463"/>
    </row>
    <row r="82" spans="2:11">
      <c r="B82" s="245" t="s">
        <v>326</v>
      </c>
      <c r="F82" s="463"/>
      <c r="G82" s="463"/>
      <c r="H82" s="463"/>
      <c r="I82" s="463"/>
      <c r="J82" s="463"/>
      <c r="K82" s="463"/>
    </row>
    <row r="83" spans="2:11">
      <c r="B83" s="355" t="s">
        <v>327</v>
      </c>
      <c r="F83" s="463"/>
      <c r="G83" s="463"/>
      <c r="H83" s="463"/>
      <c r="I83" s="463"/>
      <c r="J83" s="463"/>
      <c r="K83" s="463"/>
    </row>
    <row r="84" spans="2:11">
      <c r="B84" s="245" t="s">
        <v>328</v>
      </c>
      <c r="F84" s="463"/>
      <c r="G84" s="463"/>
      <c r="H84" s="463"/>
      <c r="I84" s="463"/>
      <c r="J84" s="463"/>
      <c r="K84" s="463"/>
    </row>
    <row r="85" spans="2:11">
      <c r="B85" s="355" t="s">
        <v>329</v>
      </c>
      <c r="F85" s="463"/>
      <c r="G85" s="463"/>
      <c r="H85" s="463"/>
      <c r="I85" s="463"/>
      <c r="J85" s="463"/>
      <c r="K85" s="463"/>
    </row>
    <row r="86" spans="2:11">
      <c r="B86" s="464"/>
      <c r="C86" s="463"/>
      <c r="D86" s="463"/>
      <c r="E86" s="463"/>
      <c r="F86" s="463"/>
      <c r="G86" s="463"/>
      <c r="H86" s="463"/>
      <c r="I86" s="463"/>
      <c r="J86" s="463"/>
      <c r="K86" s="463"/>
    </row>
  </sheetData>
  <mergeCells count="5">
    <mergeCell ref="B5:E5"/>
    <mergeCell ref="B28:K28"/>
    <mergeCell ref="B25:B26"/>
    <mergeCell ref="D25:E25"/>
    <mergeCell ref="D26:E26"/>
  </mergeCells>
  <pageMargins left="0.74803149606299213" right="0.43307086614173229" top="0.98425196850393704" bottom="0.98425196850393704" header="0" footer="0"/>
  <pageSetup paperSize="9" scale="42" orientation="portrait" r:id="rId1"/>
  <headerFooter alignWithMargins="0"/>
  <ignoredErrors>
    <ignoredError sqref="E6"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Index</vt:lpstr>
      <vt:lpstr>1.KPIs</vt:lpstr>
      <vt:lpstr>2.M&amp;A &amp; BTS Tracker</vt:lpstr>
      <vt:lpstr>3.P&amp;L</vt:lpstr>
      <vt:lpstr>3.1.P&amp;L by Country</vt:lpstr>
      <vt:lpstr>4.Balance Sheet</vt:lpstr>
      <vt:lpstr>5.Cash Flow </vt:lpstr>
      <vt:lpstr>6.Debt Structure</vt:lpstr>
      <vt:lpstr>7.Debt Instruments</vt:lpstr>
      <vt:lpstr>8.Corporate Structure</vt:lpstr>
      <vt:lpstr>9.Shareholders </vt:lpstr>
      <vt:lpstr>10. APMs Calculation</vt:lpstr>
      <vt:lpstr>11.APMs Definitions</vt:lpstr>
      <vt:lpstr>12.Disclaimer</vt:lpstr>
      <vt:lpstr>'5.Cash Flow '!Área_de_impresión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2022-02-23T15:46:57Z</cp:lastPrinted>
  <dcterms:created xsi:type="dcterms:W3CDTF">2003-04-23T10:05:17Z</dcterms:created>
  <dcterms:modified xsi:type="dcterms:W3CDTF">2022-02-28T14:28:20Z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2021-10-13T16:07:02.3705135Z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c96c72ae-c0e1-478c-912e-a4fe8a7742d9</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y fmtid="{D5CDD505-2E9C-101B-9397-08002B2CF9AE}" pid="13" name="CofWorkbookId">
    <vt:lpwstr>5b7b5fe3-c70c-44ce-a890-063e520fb5ee</vt:lpwstr>
  </property>
</Properties>
</file>